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825" windowWidth="11595" windowHeight="4665" activeTab="0"/>
  </bookViews>
  <sheets>
    <sheet name="SEGUIMIENTO A 30 DE JUNIO  2015" sheetId="1" r:id="rId1"/>
  </sheets>
  <definedNames>
    <definedName name="_xlnm.Print_Area" localSheetId="0">'SEGUIMIENTO A 30 DE JUNIO  2015'!$A$1:$O$116</definedName>
    <definedName name="_xlnm.Print_Titles" localSheetId="0">'SEGUIMIENTO A 30 DE JUNIO  2015'!$11:$12</definedName>
  </definedNames>
  <calcPr fullCalcOnLoad="1"/>
</workbook>
</file>

<file path=xl/sharedStrings.xml><?xml version="1.0" encoding="utf-8"?>
<sst xmlns="http://schemas.openxmlformats.org/spreadsheetml/2006/main" count="804" uniqueCount="321">
  <si>
    <t>Ciencia, tecnología e innovación</t>
  </si>
  <si>
    <t>Acuerdos de cooperación con organismos internacionales de salud realizados</t>
  </si>
  <si>
    <t xml:space="preserve">Número de acuerdos vigentes con organismos internacionales </t>
  </si>
  <si>
    <t>Acuerdos de cooperación a nivel subnacional regional (pacifico) realizados</t>
  </si>
  <si>
    <t>Número de acuerdos vigentes a nivel subnacional regional</t>
  </si>
  <si>
    <t>Número de acuerdos vigentes con otras secretarias de salud</t>
  </si>
  <si>
    <t>El departamento apoya  la formulación de un proyecto de innovación social, con base en el SISPI, el cual se gestionara desde la mesa prioritaria de ciencia, tecnología e innovación, la cual contará con un delegado indígena permanente.</t>
  </si>
  <si>
    <t>proyecto formulado y gestionado</t>
  </si>
  <si>
    <t>Promoción de la salud y territorios demostrativos en salud pública</t>
  </si>
  <si>
    <t>Experiencias municipales, subregionales y departamentales demostrativas en salud pública y de promoción de la salud para las diferentes comunidades étnicas del Departamento en un marco de integración, solidaridad y armonía promovidas, articuladas y apoyadas con base en los sistemas propios en salud, tales como el Sistema Integral de salud Propia Indígena - SISPI, Salud Afro, entre otras.</t>
  </si>
  <si>
    <t>Número de experiencias por estrategias, programas y modelos interculturales demostrativas en salud pública y de promoción de la salud reconocida por Ministerio de Salud, la Organización Panamericana de Salud, Universidades y sociedad civil departamental, nacional e internacional.</t>
  </si>
  <si>
    <t>promoción de la salud y territorios demostrativos en salud pública</t>
  </si>
  <si>
    <t>Los entes de salud departamental y municipal conocen los avances normativos del SISPI y los aplican de manera consecuente.</t>
  </si>
  <si>
    <t>Eventos organizados para socializar los avances normativos del SISPI y /o visitas de asistencia para verificar avances en la aplicación de la normatividad del SISPI</t>
  </si>
  <si>
    <t>En los municipios con población indígena se coordina con las secretarias de salud municipal, los programas de salud local, zonal, las instituciones prestadoras de salud indígena IPS-I, y la red de atención pública en salud, para la ejecución del SISPI, en el marco de las políticas públicas de salud en el departamento</t>
  </si>
  <si>
    <t>Porcentaje de municipios con población indígena en que hay coordinación interinstitucional para la ejecución del SISPI</t>
  </si>
  <si>
    <t>El gobierno departamental concerta las acciones del Plan de intervenciones colectivas en salud pública (PIC) para pueblos indígenas con las autoridades y organizaciones indígenas y las ejecuta a través de sus instituciones de salud</t>
  </si>
  <si>
    <t>Número de municipios con población Indígena en que el PIC es concertado con las autoridades y organizaciones indígenas y se ejecuta a través de sus instituciones en salud.</t>
  </si>
  <si>
    <t>El SISPI ha sido apoyado como proyecto piloto en el país de desarrollo de formas de atención propia e intercultural</t>
  </si>
  <si>
    <t>Numero de seminarios realizados</t>
  </si>
  <si>
    <t xml:space="preserve">Número  de IPS públicas desarrollando acciones dirigidas a mejorar el nivel de salud de la población y prevenir las enfermedades no transmisibles del adulto mayor y personas con discapacidad, mediante la promoción de la actividad física, dieta saludable y diagnóstico precoz.                                                                                          </t>
  </si>
  <si>
    <t>42IPS públicas</t>
  </si>
  <si>
    <t>42 municipios operativizando el programa visión 20/20 y haciendo inducción a la demanda de los servicios de tamizaje visual en adultos mayores de 50 años en coordinación con las EPS</t>
  </si>
  <si>
    <t>Número de municipios operativizando el programa visión 20/20 y haciendo inducción a la demanda de los servicios de tamizaje visual en adultos mayores de 50 años en coordinación con las EPS</t>
  </si>
  <si>
    <t>42Municipios</t>
  </si>
  <si>
    <t>2 escuelas por municipio operativizando la estrategia instituciones educativas libre de humo de cigarrillo y certificada como instituciones libres de humo.</t>
  </si>
  <si>
    <t>Número de escuelas y certificadas como instituciones libres de humo</t>
  </si>
  <si>
    <t>84Escuelas</t>
  </si>
  <si>
    <t xml:space="preserve">100% de las 42 administraciones municipales, EPS, IPS y ARP aplicando normas técnicas, guías de atención integral y modelos de atención programática en el Plan Obligatorio de salud - POS. </t>
  </si>
  <si>
    <t>Porcentaje de las 42 administraciones municipales, EPS, IPS y ARP aplicando normas técnicas, guías de atención integral y modelos de atención programática en el POS</t>
  </si>
  <si>
    <t xml:space="preserve"> 100% de la población de sintomáticos respiratorios de los 42 municipios con implementación y operativización de la estrategia DOTS/TAES, en coordinación con EPS y ARP.</t>
  </si>
  <si>
    <t>Porcentaje de la población de sintomáticos respiratorios de los 42 municipios con implementación y operativización de la estrategia DOTS/TAES, en coordinación con EPS y ARP.</t>
  </si>
  <si>
    <t>SALUD</t>
  </si>
  <si>
    <t>Diversidad - Mejorar la salud infantil</t>
  </si>
  <si>
    <t xml:space="preserve">42 Instituciones Prestadoras de Salud - IPS fortalecidas y con resultados en la estrategia Instituciones Amigas de la mujer y de la infancia -IAMI integral.  </t>
  </si>
  <si>
    <t>Número de IPS fortalecidas y con resultados en la estrategia IAMI</t>
  </si>
  <si>
    <t>100% de grupos de apoyo  en lactancia materna en los 10 municipios donde se promociona y fortalece la IAMI integral conformados y operando</t>
  </si>
  <si>
    <t>Porcentaje de grupos de Lactancia materna operando en las instituciones IAMI</t>
  </si>
  <si>
    <t xml:space="preserve">100% de los 42 municipios e IPS han recibido promoción del programa madre canguro para la atención del recién nacido de bajo peso al nacer.     </t>
  </si>
  <si>
    <t>Porcentaje de municipios e IPS con programa madre canguro implementado</t>
  </si>
  <si>
    <t xml:space="preserve">4 instituciones seleccionadas certificadas como IAMI                                                           </t>
  </si>
  <si>
    <t xml:space="preserve">Número de Instituciones en salud certificadas en IAMI.                                                                    </t>
  </si>
  <si>
    <t>4instituciones</t>
  </si>
  <si>
    <t>42 municipios con suministro de biológicos e insumos</t>
  </si>
  <si>
    <t>% de municipios con suministro de biológicos seguros</t>
  </si>
  <si>
    <t>100% de los menores de 2 años con algún grado de desnutrición, canalizados, analizados y con seguimiento hasta lograr la recuperación nutricional en 10 municipios</t>
  </si>
  <si>
    <t>Porcentaje de menores de 2 años con algún grado de desnutrición, canalizados, analizados y recuperados</t>
  </si>
  <si>
    <t>Vigilar el 100% de muertes infantiles</t>
  </si>
  <si>
    <t>Número de muertes de infantes</t>
  </si>
  <si>
    <t>287muertes</t>
  </si>
  <si>
    <t>Diversidad-Mejorar la Salud Sexual y Reproductiva</t>
  </si>
  <si>
    <t>84  instituciones educativas, dos por  municipio, cuentan con programas de formación para la sexualidad (construcción de ciudadanía y habilidades para la vida) con enfoque diferencial étnico.</t>
  </si>
  <si>
    <t>Número de Instituciones Educativas con programas de formación para la sexualidad</t>
  </si>
  <si>
    <t>42instituciones</t>
  </si>
  <si>
    <t xml:space="preserve">84 instituciones educativas, dos por municipio, cuentan con modelos de servicios amigables para atención en salud sexual y reproductiva para los adolescentes con énfasis en consejería, oferta anticonceptiva de métodos modernos y de emergencia.                                                                                            </t>
  </si>
  <si>
    <t xml:space="preserve">Número de  instituciones con modelos de servicios amigables para atención en salud sexual y reproductiva para los adolescentes con énfasis en consejería, oferta anticonceptiva de métodos modernos y de emergencia.     </t>
  </si>
  <si>
    <t xml:space="preserve">Porcentaje de las metas de operación del plan de organización e integración de la red de prestadores de servicios de salud funcionando.                                                         </t>
  </si>
  <si>
    <t xml:space="preserve">100% de la población pobre no asegurada cubierta con servicios POS                                                                                                                        </t>
  </si>
  <si>
    <t xml:space="preserve">Porcentaje de la población pobre no asegurada cubierta con servicios POS.                                                      </t>
  </si>
  <si>
    <t xml:space="preserve">4 municipios  con  desarrollo de la red y servicio de telemedicina                                                                                                               </t>
  </si>
  <si>
    <t>No  de municipios con  desarrollo de la red y servicio de telemedicina</t>
  </si>
  <si>
    <t xml:space="preserve">50  IPS con Política de donación de órganos divulgada y socializada                                                                         </t>
  </si>
  <si>
    <t>1 Sistema de dispensación de medicamentos en dosis unitaria como una obligación legal de todas las IPS  de mediana y alta complejidad</t>
  </si>
  <si>
    <t>No Sistema de dispensación de medicamentos en dosis unitaria como una obligación legal de todas las IPS  de mediana y alta complejidad</t>
  </si>
  <si>
    <t>100% de los estudios de vulnerabilidad sísmica de la red pública realizados</t>
  </si>
  <si>
    <t>Porcentaje de los estudios de vulnerabilidad sísmica de la red pública realizados</t>
  </si>
  <si>
    <t>7 IPS con reforzamiento estructural en la red pública financiado</t>
  </si>
  <si>
    <t xml:space="preserve">Porcentaje del plan de reforzamiento estructural en la red pública financiado.     </t>
  </si>
  <si>
    <t>2 IPS</t>
  </si>
  <si>
    <t xml:space="preserve">100% de las solicitudes recepcionadas  dentro del sistema de referencia y contra referencia   para la atención a la población afiliada en lo NO POSS y la población pobre no afiliada al sistema.     </t>
  </si>
  <si>
    <t xml:space="preserve">Porcentaje de las solicitudes recepcionadas  dentro del sistema de referencia y contra referencia   para la atención a la población afiliada en lo NO POSS y la población pobre no afiliada al sistema.     </t>
  </si>
  <si>
    <t xml:space="preserve">Porcentaje de las IPS públicas que conforman la red con programas de saneamiento fiscal funcionando.                                                       </t>
  </si>
  <si>
    <t xml:space="preserve">100% de IPS con estudio de costos de producción de servicios realizado                   </t>
  </si>
  <si>
    <t>Porcentaje de IPS con estudio de costos de producción de servicios</t>
  </si>
  <si>
    <t xml:space="preserve">100% de EPS, IPS y demás agentes del SGSSS han recibido asistencia técnica </t>
  </si>
  <si>
    <t>Porcentaje de EPS, IPS y demás agentes del SGSSS que han recibido asistencia técnica</t>
  </si>
  <si>
    <t xml:space="preserve">90% de la facturación por servicios de salud prestados a la población pobre no afiliada y en los eventos NO POS girados dentro de los 30 días siguientes a la presentación de la facturación.                                                    </t>
  </si>
  <si>
    <t xml:space="preserve">Porcentaje de la facturación por servicios de salud prestados a la población pobre no afiliada y en los eventos NO POS girados dentro de los 30 días siguientes a la presentación de la facturación.                   </t>
  </si>
  <si>
    <t>No calculado</t>
  </si>
  <si>
    <t xml:space="preserve">100% de la facturación por servicios de salud prestados a la población pobre no afiliada y en los eventos NO POS con auditoría e interventoría y con menos del 3% de glosas.         </t>
  </si>
  <si>
    <t xml:space="preserve">Porcentaje de la facturación por servicios de salud prestados a la población pobre no afiliada y en los eventos NO POS con auditoría e interventoría y % de glosas </t>
  </si>
  <si>
    <t>100% de las E.S.E. con aplicación de evaluación de resultados a la gestión de la red de prestación de servicios de salud realizada</t>
  </si>
  <si>
    <t>Porcentaje  de las E.S.E. con aplicación de evaluación de resultados a la gestión de la red de prestación de servicios de salud</t>
  </si>
  <si>
    <t xml:space="preserve">Gestión integral del riesgo-emergencias y desastres                        </t>
  </si>
  <si>
    <t xml:space="preserve">43 Mapas de riesgo elaborados:  1 Departamental y 42 municipales </t>
  </si>
  <si>
    <t>No de mapas de riesgo elaborados</t>
  </si>
  <si>
    <t>7 municipales</t>
  </si>
  <si>
    <t xml:space="preserve">gestion integral del riesgo-emergencias y desastres </t>
  </si>
  <si>
    <t xml:space="preserve">43 Planes de mitigación y superación de emergencias y desastres formulados y en operación: 1 departamental y 42 </t>
  </si>
  <si>
    <t>No de planes de mitigación y superación de emergencias y desastres formulado y en operación</t>
  </si>
  <si>
    <t xml:space="preserve">gestion integral del riesgo-Prevenciòn,vigilancia y control </t>
  </si>
  <si>
    <t>Porcentaje de empresas que implementan la estrategia</t>
  </si>
  <si>
    <t>no calculado</t>
  </si>
  <si>
    <t>Gestión de información en salud</t>
  </si>
  <si>
    <t xml:space="preserve">Sistema único de información en la Secretaria de Salud del Cauca que dé cuenta de toda la gestión institucional integrada.        </t>
  </si>
  <si>
    <t>Sistema de Información único e integrado en la Secretaria de Salud del Cauca operando</t>
  </si>
  <si>
    <t>Evaluaciones de cada una de las  Políticas, estrategias y programas sectoriales orientadas por el Ministerio de Salud y la protección Social.</t>
  </si>
  <si>
    <t>Hermanamiento</t>
  </si>
  <si>
    <t>Acuerdos de cooperación con organismos internacionales y nacionales de salud realizados</t>
  </si>
  <si>
    <t>Número de acuerdos de cooperación internacional y nacionales vigentes y en desarrollo de acciones conjuntas</t>
  </si>
  <si>
    <t>3 Convenios efectuados con OPS, Médicos Sin Fronteras y Fondo Global, Misión Medica.</t>
  </si>
  <si>
    <t>Acuerdos de cooperación con otras secretarias de salud del país realizados</t>
  </si>
  <si>
    <t>Diversidad-Mejorar la Nutriciòn</t>
  </si>
  <si>
    <t>Reducir a 15% la desnutrición global en niños menores de 5 años</t>
  </si>
  <si>
    <t>Variación porcentual de la desnutrición global en menores de 5 años</t>
  </si>
  <si>
    <t>0,5 meses de incremento en  la mediana de duración  de la Lactancia Materna Exclusiva- LME.</t>
  </si>
  <si>
    <t>Variación de la mediana de LME en días o semanas</t>
  </si>
  <si>
    <t>100% de IPS promocionando, siguiendo y evaluando la lactancia materna.</t>
  </si>
  <si>
    <t>Porcentaje de IPS promocionando, siguiendo y evaluando la lactancia materna</t>
  </si>
  <si>
    <t>100% de los Colegios Agropecuarios y otras escuelas rurales complementando nutricionalmente a grupos de más alta vulnerabilidad</t>
  </si>
  <si>
    <t>Porcentaje de los Colegios Agropecuarios y otras escuelas rurales complementando nutricionalmente a grupos de más alta vulnerabilidad</t>
  </si>
  <si>
    <t>Diversidad-Mejorar la Seguridad Sanitaria y disminuir la Zoonosis.</t>
  </si>
  <si>
    <t>42 municipios implementan  la política de salud ambiental</t>
  </si>
  <si>
    <t xml:space="preserve">100% de los auxiliares área de la salud capacitados y acreditados laboralmente    </t>
  </si>
  <si>
    <t>Porcentaje de los auxiliares área de la salud capacitados y acreditados laboralmente</t>
  </si>
  <si>
    <t>100% de los brotes configurados intervenidos</t>
  </si>
  <si>
    <t>Porcentaje de cobertura de vigilancia de la calidad del agua</t>
  </si>
  <si>
    <t>100% de Ampliaciòn de la Cobertura para los eventos de interes en salud del reporte emitido en los municipios de categoria 4,5 y 5 del departamento.</t>
  </si>
  <si>
    <t>Porcentajes de reportes atendidos en los municipios de acuerdo a lo establecido en los protocolos de vigilancia en Salud Publica.</t>
  </si>
  <si>
    <t>Diversidad-Comunicaciones y Participaciòn Social</t>
  </si>
  <si>
    <t>42 municipios implementando estrategias de educación, información y movilización social, con enfoque diferencial etnocultural, para la promoción de las prioridades en salud pública desarrolladas y evaluadas</t>
  </si>
  <si>
    <t>Número de municipios con de estrategias de educación, información y movilización social con enfoque diferencial etnocultural, para la promoción de las prioridades en salud pública desarrolladas</t>
  </si>
  <si>
    <t>42 municipios emitiendo  mensajes de educación, información y movilización social con enfoque diferencial etno cultural para promoción de las prioridades en salud pública</t>
  </si>
  <si>
    <t>Número de Municipios con emisión de mensajes de educación, información y movilización social con enfoque diferencial etnocultural para promoción de las prioridades en salud pública.</t>
  </si>
  <si>
    <t xml:space="preserve">42 administraciones municipales permitiendo el ejercicio de los deberes y derechos de los ciudadanos y comunidad en la planeación, ejecución y seguimiento a los planes de salud territoriales.                                                                                 </t>
  </si>
  <si>
    <t xml:space="preserve">Número  de administraciones municipales permitiendo el ejercicio de los deberes y derechos de los ciudadanos y comunidad en la planeación, ejecución y seguimiento a los planes de salud territoriales.                                                                                                                                </t>
  </si>
  <si>
    <t>42 administraciones</t>
  </si>
  <si>
    <t xml:space="preserve">42 municipios con procesos de veeduría y control social implementados                                 </t>
  </si>
  <si>
    <t xml:space="preserve">Número  de municipios con procesos de veeduría y control social                                                                                                                                         </t>
  </si>
  <si>
    <t>3municipios</t>
  </si>
  <si>
    <t>Diversidad-Gestiòn para el Desarrollo Operativo y Funcional</t>
  </si>
  <si>
    <t>Seguimiento a la gestión, evaluación de los resultados y recursos de salud pública en los 42 planes de salud municipal</t>
  </si>
  <si>
    <t>No. municipios con seguimiento.</t>
  </si>
  <si>
    <t>Seguimiento a la gestión, evaluación de los resultados y recursos de salud pública en el Plan de Salud Departamental a cargo del Departamento</t>
  </si>
  <si>
    <t>Recursos con seguimiento, evaluación de resultados  / total de recursos*100</t>
  </si>
  <si>
    <t>Diversidad-Promociòn Social</t>
  </si>
  <si>
    <t>100% de las 42 administraciones municipales, EPS, IPS públicas y privadas con asesoría, asistencia técnica y seguimiento a las políticas públicas a poblaciones especiales (Modelos, normas técnicas y guías de atención integral)</t>
  </si>
  <si>
    <t>Porcentaje de las 42 administraciones municipales, EPS, IPS públicas y privadas con asesoría, asistencia técnica y seguimiento a las políticas públicas a poblaciones especiales (Modelos, normas técnicas y guías de atención integral)</t>
  </si>
  <si>
    <t>100% de los 42 municipios dándoles atención psicosocial a la población especial mediante acompañamiento e intervención personal, familiar y comunitario.</t>
  </si>
  <si>
    <t xml:space="preserve"> Porcentaje de los 42 municipios dándoles atención psicosocial a la población especial mediante acompañamiento e intervención personal, familiar y comunitaria.</t>
  </si>
  <si>
    <t>100% de Fomento de acciones educativas no formales en los municipios críticos</t>
  </si>
  <si>
    <t>Porcentaje de municipios críticos con programas de educación/ No total de municipios críticos*100</t>
  </si>
  <si>
    <t xml:space="preserve">Determinantes sociales de salud-Aseguramiento </t>
  </si>
  <si>
    <t>100% de los 42 municipios con mejoramiento del proceso de  promoción de la afiliación al régimen subsidiado para inducir la afiliación de la población más vulnerable</t>
  </si>
  <si>
    <t>Porcentaje de los 42 municipios con mejoramiento del proceso de  promoción de la afiliación al régimen subsidiado para inducir la afiliación de la población más vulnerable</t>
  </si>
  <si>
    <t xml:space="preserve">Determinantes sociales de salud-Aseguramiento  </t>
  </si>
  <si>
    <t>100% de los 42 municipios con mejoramiento en el proceso de identificación de los potenciales beneficiarios al régimen subsidiado</t>
  </si>
  <si>
    <t>Porcentaje de los 42 municipios con mejoramiento en el proceso de identificación de los potenciales beneficiarios al régimen subsidiado</t>
  </si>
  <si>
    <t xml:space="preserve">Determinantes sociales de salud -Aseguramiento </t>
  </si>
  <si>
    <t>100% de los 42 municipios informados sobre el número de cupos plenos de ampliación al régimen subsidiado</t>
  </si>
  <si>
    <t>Porcentaje de los 42 municipios informados sobre el número de cupos plenos de ampliación al régimen subsidiado</t>
  </si>
  <si>
    <t xml:space="preserve">Porcentaje de los 42 municipios informados para la transformación de cupos parciales a plenos en el  régimen subsidiado </t>
  </si>
  <si>
    <t>100% de los 42 municipios con sostenibilidad del total de cupos del régimen subsidiado</t>
  </si>
  <si>
    <t>Porcentaje de los 42 municipios con sostenibilidad del total de cupos del régimen subsidiado</t>
  </si>
  <si>
    <t>100% de las 42 secretarias de salud con asesoría para actualizar la plataforma tecnológica y de comunicaciones y/o adaptar software para el seguimiento a la afiliación al régimen subsidiado.</t>
  </si>
  <si>
    <t>Porcentaje de las 42 secretarias de salud con asesoría para actualizar la plataforma tecnológica y de comunicaciones y/o adaptar software para el seguimiento a la afiliación al régimen subsidiado.</t>
  </si>
  <si>
    <t>100% de los 42 municipios con instrumento jurídico elaborado antes de los 15 días hábiles de enero de cada año.</t>
  </si>
  <si>
    <t>Porcentaje de los 42 municipios con instrumento jurídico elaborado antes de los 15 días hábiles de enero de cada año.</t>
  </si>
  <si>
    <t>100% de los 42 municipios con seguimiento a la actualización de bases de datos por parte de las EPSS a la BDUA</t>
  </si>
  <si>
    <t>Porcentaje de los 42 municipios con seguimiento a la actualización de bases de datos por parte de las EPSS a la BDUA</t>
  </si>
  <si>
    <t xml:space="preserve">Determinantes sociales de salud </t>
  </si>
  <si>
    <t>100% de los 42 municipios con mejoramiento en las acciones de inspección vigilancia y control para el seguimiento de la oportunidad en el giro de recursos de las EPSS a las IPS (públicas y privadas)</t>
  </si>
  <si>
    <t>Porcentaje de los 42 municipios con mejoramiento en las acciones de inspección vigilancia y control para el seguimiento de la oportunidad en el giro de recursos de las EPSS a las IPS (públicas y privadas)</t>
  </si>
  <si>
    <t>100% de los 42 municipios con seguimiento a la realización de las interventorias a la operación del régimen subsidiado</t>
  </si>
  <si>
    <t>Porcentaje de los 42 municipios con seguimiento a la realización de las  interventorias a la operación del régimen subsidiado</t>
  </si>
  <si>
    <t>Redes interculturales de salud-prestacion de los servicios</t>
  </si>
  <si>
    <t xml:space="preserve">95% de la población asegurada cubierta con servicios NO POS            </t>
  </si>
  <si>
    <t>Porcentaje de población asegurada cubierta con NO POS</t>
  </si>
  <si>
    <t xml:space="preserve">100% de las metas de operación del plan de organización e integración de la red de prestadores de servicios de salud funcionado                                                                                                                           </t>
  </si>
  <si>
    <t>Número de acuerdos de cooperación con entes territoriales en salud vigentes y en desarrollo de acciones conjuntas</t>
  </si>
  <si>
    <t xml:space="preserve">Acreditación, rectoría y gestión por resultados </t>
  </si>
  <si>
    <t>Sistema Obligatorio de Garantía de la calidad  y Sistema Integrado de Gestión implementado</t>
  </si>
  <si>
    <t>Porcentaje de instituciones de Salud  con implementación del Sistema Obligatorio de Garantía de la calidad  y Sistema Integrado de Gestión.</t>
  </si>
  <si>
    <t xml:space="preserve">1.115 IPS Habilitadas
26 IPS Publicas con Programa </t>
  </si>
  <si>
    <t>2 Instituciones de salud acreditadas</t>
  </si>
  <si>
    <t>Porcentaje de instituciones de Salud acreditadas.</t>
  </si>
  <si>
    <t>EJE ESTRATEGICO</t>
  </si>
  <si>
    <t xml:space="preserve">COMPONENTE </t>
  </si>
  <si>
    <t>PROGRAMA</t>
  </si>
  <si>
    <t>SOCIAL</t>
  </si>
  <si>
    <t>METAS PRODUCTO CUATRIENIO</t>
  </si>
  <si>
    <t>INDICADOR DE PRODUCTO</t>
  </si>
  <si>
    <t>NOMBRE INDICADOR</t>
  </si>
  <si>
    <t>GOBERNACION DEL CAUCA</t>
  </si>
  <si>
    <t>PLAN DEPARTAMENTAL DE DESARROLLO "CAUCA: TODAS LAS OPORTUNIDADES"</t>
  </si>
  <si>
    <t xml:space="preserve">42 municipios implementan  la red de vigilancia comunitaria materna y perinatal.                                                                                                                                                                                                                                                       </t>
  </si>
  <si>
    <t xml:space="preserve">Porcentaje de los municipios que implementan la red de vigilancia comunitaria materna y perinatal.  </t>
  </si>
  <si>
    <t>10municipios</t>
  </si>
  <si>
    <t>100% de las IPS operativizando un modelo de atención integral con enfoque de riesgo biopsicosocial sin barreras para control prenatal, atención del parto, postparto, emergencias obstétricas, interrupción voluntaria del embarazo y vigilancia epidemiológica de la mortalidad materna y análisis de muertes maternas y perinatales</t>
  </si>
  <si>
    <t>Porcentaje de las IPS operativizando un modelo de atención integral con enfoque de riesgo biopsicosocial sin barreras para control prenatal, atención del parto, postparto, emergencias obstétricas, interrupción voluntaria del embarazo y vigilancia epidemiológica de la mortalidad materna y análisis de muertes maternas y perinatales</t>
  </si>
  <si>
    <t>Incrementar al 30% el porcentaje de mujeres con cuatro o más controles prenatales</t>
  </si>
  <si>
    <t>Puntos variación porcentual de mujeres con cuatro o más controles prenatales</t>
  </si>
  <si>
    <t>100% Cobertura universal de antirretrovirales para VIH positivos</t>
  </si>
  <si>
    <t xml:space="preserve">%Cobertura Universal de anitrretorivrales No. VIH positivos </t>
  </si>
  <si>
    <t>Incrementar la atención institucional del parto y por personal calificado al 3%</t>
  </si>
  <si>
    <t>Variación puntos porcentuales de la atención institucional del parto</t>
  </si>
  <si>
    <t>Incrementado en un 90%</t>
  </si>
  <si>
    <t xml:space="preserve">Incrementar en un 30% la toma de citología en las mujeres con vida sexual activa </t>
  </si>
  <si>
    <t>No. citologías tomadas (año)x100/No. mujeres con vida sexual activa</t>
  </si>
  <si>
    <t>93.947citologías</t>
  </si>
  <si>
    <t>1 red departamental y 42 municipales de apoyo a las víctimas de violencia doméstica y sexual desde el componente de equidad de género y de los derechos sexuales y reproductivos</t>
  </si>
  <si>
    <t>Conformada 1 red departamental y 42 municipales de apoyo a las víctimas de violencia doméstica y sexual desde el componente de equidad de género y de los derechos sexuales y reproductivos</t>
  </si>
  <si>
    <t xml:space="preserve">1 red departamental y           15 municipales                                        </t>
  </si>
  <si>
    <t>100% de población gestante en el primer trimestre del embarazo y población vulnerable captada y canalizada  hacia los servicios de tamizaje, detección y tratamiento de los riesgos y daños en salud sexual y reproductiva</t>
  </si>
  <si>
    <t>Porcentaje de población gestante en el primer trimestre del embarazo y población vulnerable captada y canalizada  hacia los servicios de tamizaje, detección y tratamiento de los riesgos y daños en salud sexual y reproductiva</t>
  </si>
  <si>
    <t>No calculada</t>
  </si>
  <si>
    <t>42 municipios en coordinación y concertación con EPS, IPS, ARP, los actores de otros sectores y la comunidad,  desarrollando el modelo de gestión programática en VIH/ SIDA y la Guía de Atención VIH/SIDA</t>
  </si>
  <si>
    <t>Municipios  que en coordinación y concertación con EPS, IPS, ARP, los actores de otros sectores y la comunidad,  desarrollando el modelo de gestión programática en VIH/ SIDA y la Guía de Atención VIH/SIDA</t>
  </si>
  <si>
    <t>30municipios</t>
  </si>
  <si>
    <t>100% de tratamientos suministrados y reactivos adquiridos para pruebas de VIH/SIDA con base en la población de gestantes no afiliadas al SGSSS</t>
  </si>
  <si>
    <t>Porcentaje de tratamientos suministrados y reactivos adquiridos para pruebas de VIH/SIDA con base en la población de gestantes no afiliadas al SGSSS</t>
  </si>
  <si>
    <t>100% de notificaciones oportunas de las patologías que ocasionan mortalidad materna, cáncer de cuello uterino, VIH SIDA.</t>
  </si>
  <si>
    <t>Porcentaje de notificaciones notificadas oportunamente</t>
  </si>
  <si>
    <t>Diversidad-Mejorar la Salud Oral</t>
  </si>
  <si>
    <t>Índice COP en niños de 12 años.</t>
  </si>
  <si>
    <t>3.8</t>
  </si>
  <si>
    <t>100% de las 42 administraciones municipales, EPS, IPS públicas, privadas y otros con asesoría, asistencia técnica y seguimiento a las políticas públicas en salud oral (Modelos, normas técnicas y guías de atención integral)</t>
  </si>
  <si>
    <t>% de las 42 administraciones municipales, EPS, IPS públicas, privadas y otros con asesoría, asistencia técnica y seguimiento a las políticas públicas en salud oral (Modelos, normas técnicas y guías de atención integral)</t>
  </si>
  <si>
    <t xml:space="preserve">8 escuelas por cada uno de los 42 municipios realizando actividades de hábitos higiénicos y factores protectores para el cuidado de la salud bucal en coordinación con la estrategia de entorno saludable  </t>
  </si>
  <si>
    <t xml:space="preserve">No.- de escuelas por cada uno de los 42  municipios realizando actividades de hábitos higiénicos y factores protectores para el cuidado de la salud bucal en coordinación con la estrategia de entorno saludable  </t>
  </si>
  <si>
    <t>168    Escuelas</t>
  </si>
  <si>
    <t xml:space="preserve">60% de niños y niñas de 12 años  con evaluación del índice de COP en 42 municipios </t>
  </si>
  <si>
    <t xml:space="preserve">% de niños y niñas de 12 años  con evaluación del índice de COP </t>
  </si>
  <si>
    <t xml:space="preserve">4 % de personas mayores de 18 años, que mantienen dientes permanentes en 42 municipios </t>
  </si>
  <si>
    <t>Porcentaje de personas mayores de 18 años que mantienen dientes permanentes en 42 municipios.</t>
  </si>
  <si>
    <t>3 Seguimientos  realizados  al índice COP en niños de 12 años</t>
  </si>
  <si>
    <t>No Seguimientos del índice COP realizados</t>
  </si>
  <si>
    <t>1seguimiento</t>
  </si>
  <si>
    <t>3 Seguimientos  realizados   a población mayor de 18 años con dientes permanentes</t>
  </si>
  <si>
    <t>No Seguimientos realizados  a población mayor de 18 años con dientes permanentes</t>
  </si>
  <si>
    <t>Diversidad-M,ejorar la Salud Mental</t>
  </si>
  <si>
    <t>100% de  Implementación de  la Política Nacional de Salud Mental y Atención Psicosocial  en la totalidad de los municipios del Departamento del Cauca  previamente adaptada y concertada con la participación de comunidades</t>
  </si>
  <si>
    <t>Porcentaje de Implementación de  la Política Nacional del Salud Mental y Atención Psicosocial  en la totalidad de los municipios del Departamento del Cauca  previamente adaptada y concertada con la participación de comunidades</t>
  </si>
  <si>
    <t xml:space="preserve">100% de las 42 administraciones municipales, las Empresas Promotoras de Salud (EPS), Administración de Riesgos Profesionales (ARP), Instituciones Prestadoras de Servicios de Salud (ESE, IPS), actores de otros sectores y a la comunidad con asesoría, asistencia técnica y seguimiento a la implementación de las políticas públicas en salud mental, atención psicosocial, atención integral de  víctimas de todo tipo de violencias y prevención del consumo de sustancias psicoactivas.                                                </t>
  </si>
  <si>
    <t xml:space="preserve">Porcentaje de las 42 administraciones municipales, las Empresas Promotoras de Salud (EPS), Administración de Riesgos Profesionales (ARP), Instituciones Prestadoras de Servicios de Salud (ESE, IPS), actores de otros sectores y a la comunidad con asesoría, asistencia técnica y seguimiento a la implementación de las políticas públicas en salud mental, atención psicosocial, atención integral de  víctimas de todo tipo de violencias y prevención del consumo de sustancias psicoactivas.                    </t>
  </si>
  <si>
    <t xml:space="preserve">100% de las Empresas Promotoras de Salud (EPS) y Administradoras de Riesgos Profesionales (ARP), instituciones prestadoras de servicios de salud (ESE, IPS),  municipios, redes y equipos de salud mental con la estrategia de atención primaria en salud mental concertada e implementada con participación de las comunidades, organizaciones e instituciones a través  espacios de concertación, participación y control social (Mesa de Salud Mental, Atención Psicosocial y Ley de Víctimas).            </t>
  </si>
  <si>
    <t xml:space="preserve">Porcentaje de las Empresas Promotoras de Salud (EPS) y Administradoras de Riesgos Profesionales (ARP), instituciones prestadoras de servicios de salud (ESE, IPS),  municipios, redes y equipos de salud mental con la estrategia de atención primaria en salud mental concertada e implementada con participación de las comunidades, organizaciones e instituciones a través  espacios de concertación, participación y control social (Mesa de Salud Mental, Atención Psicosocial y Ley de Víctimas).            </t>
  </si>
  <si>
    <t>100% de las redes en salud mental y de prevención de sustancias psicoactivas en el Departamento y en los 42 municipios  conformadas, funcionado y articuladas en una red departamental</t>
  </si>
  <si>
    <t>Porcentaje de las redes en salud mental y de prevención de sustancias psicoactivas en el Departamento y en los 42 municipios  conformadas, funcionado y articuladas en una red departamental</t>
  </si>
  <si>
    <t xml:space="preserve">100% de los 42 municipios con desarrollo de servicios en red de salud mental, psicosocial, atención integral de violencias definidos e implementados con Enfoque Diferencial de Género, Ciclo vital, Derechos y étnico, así como la implementación los servicios de prevención del consumo experimental y cesación del consumo de tabaco.          </t>
  </si>
  <si>
    <t>Porcentaje de de los 42 municipios con desarrollo de servicios en red de salud mental, psicosocial, atención integral de violencias definidos e implementados con Enfoque Diferencial de Género, Ciclo vital, Derechos y étnico, así como la implementación los servicios de prevención del consumo experimental y cesación del consumo de tabaco</t>
  </si>
  <si>
    <t>Diversidad-Enfermedades Cronicas Trnsmisibles y No transmisibles y la discapacidad.</t>
  </si>
  <si>
    <t>61% de aumento en la detección de casos de tuberculosis</t>
  </si>
  <si>
    <t>Variación en puntos porcentuales de la tasa de detección de casos</t>
  </si>
  <si>
    <t xml:space="preserve">5%  o más de incremento en la prevalencia de actividad física en adolescentes entre 13 y 17 años </t>
  </si>
  <si>
    <t>Variación en puntos porcentuales de la tasa de prevalencia</t>
  </si>
  <si>
    <t>5%  o más de incremento en la prevalencia de actividad física en población entre 18 y 64 años</t>
  </si>
  <si>
    <t>Variación en puntos porcentuales de la tasa de prevalencia.</t>
  </si>
  <si>
    <t>Incrementar por encima de 11 años la edad promedio de inicio del consumo de cigarrillos</t>
  </si>
  <si>
    <t xml:space="preserve">Menores de 11 años que consumen cigarrillos    </t>
  </si>
  <si>
    <t>3.380 niños menores de 11 años consumiendo cigarrillo</t>
  </si>
  <si>
    <t xml:space="preserve">Promover las acciones de diagnóstico temprano de la enfermedad renal crónica – ERC.                                     </t>
  </si>
  <si>
    <t>% Acciones promovidas de diagnóstico temprano</t>
  </si>
  <si>
    <t>100%   de las 42 administraciones municipales, EPS, IPS públicas y otros con asesoría, asistencia técnica y seguimiento a las políticas públicas en enfermedades crónicas transmisibles y no transmisibles y las discapacidades  (Modelos, normas técnicas y guías de atención integral).</t>
  </si>
  <si>
    <t>% administraciones municipales con asesoría, asistencia técnica y seguimiento a las políticas públicas en enfermedades crónicas transmisibles y no transmisibles y las discapacidades  (Modelos, normas técnicas y guías de atención integral).</t>
  </si>
  <si>
    <t xml:space="preserve">53 IPS públicas de 42 municipios (42 puntos de atención de las ESE  de primer nivel y 11 IPS públicas de carácter especial) desarrollando acciones dirigidas a mejorar el nivel de salud de la población y prevenir las enfermedades no transmisibles del adulto mayor y personas con discapacidad, </t>
  </si>
  <si>
    <t>Número de casos notificados</t>
  </si>
  <si>
    <t>222 casos notificados</t>
  </si>
  <si>
    <t>100% de Notificación oportuna de los casos de tuberculosis y lepra</t>
  </si>
  <si>
    <t xml:space="preserve">100%Vigilancia en coordinación con las ARP y MPS seccional de Empresas que han implementado la estrategia de entornos saludables en espacios laborales con enfoque diferencial de  género y  desarrollando las normas técnicas para la promoción de la salud en espacios de trabajo, detección temprana, protección específica atención de las enfermedades ocupacionales prevenibles.  </t>
  </si>
  <si>
    <t>OFICINA ASESORA DE PLANEACION</t>
  </si>
  <si>
    <t xml:space="preserve">RESPONSABLE </t>
  </si>
  <si>
    <t xml:space="preserve"> 100% de los 42 municipios informados para la transformación de cupos parciales a plenos en el  régimen subsidiado (No aplica por que ya no hay subsidio parcial  por la unificaciòn del POS)</t>
  </si>
  <si>
    <t>META FISICA PROGRAMADA 2015</t>
  </si>
  <si>
    <t>3.3 meses</t>
  </si>
  <si>
    <t xml:space="preserve">Utilizar el sistema de información de salud de la secretaria para  líneas de base, monitorea y evaluar políticas, estrategias y programas sectoriales.                               </t>
  </si>
  <si>
    <t>Reducir en un 10% el promedio del índice de COP en niños de 12 años</t>
  </si>
  <si>
    <t xml:space="preserve">100% de las IPS públicas que conforman la red con programas de saneamiento fiscal funcionando.                                                  </t>
  </si>
  <si>
    <t>Diversidad-Enfermedades Cronicas Transmisibles y No transmisibles y la discapacidad.</t>
  </si>
  <si>
    <t>VALOR INICIAL DEL INDICADOR (2011)</t>
  </si>
  <si>
    <t>VALOR ACTUAL INDICADOR (Sumatoria logros 2012, 2013 Y 2014)</t>
  </si>
  <si>
    <t>OBSERVACIONES</t>
  </si>
  <si>
    <t xml:space="preserve">Se efectuo contratacion con la ESE PATIA-BORDO la caracterizaciòn de la Situacion en salud y de trabajo de la poblacion informal  y con las ESE Norte 2, Norte 3 y Guapi secontratao la intervenciòn de riesgos de los puestos de trabajo de la poblacion Informal </t>
  </si>
  <si>
    <t>Para  el  programa Diversidad-Mejorar la salud  sexual y reproductiva  se programo la suma de:1.563  millones y se ejecutaròn  773 millones para un Porcentaje de cumplimiento total de: 49,46 %, la distribuccion aquí se hace por meta porque es solicitado por el formato, perose  efectuan los contratos por proyecto que suman el valor de lo programado y no se hace la contratacion por meta.</t>
  </si>
  <si>
    <t>Para  el  programa Diversidad-Mejorar la salud Infantil  se programo la suma de:767, millones y se ejecutaròn a 31 de mayo de 2015  la suma de :562 millones para un Porcentaje de cumplimiento total de: 73,27%, la distribuccion aquí se hace por meta porque es solicitado en este formato ,pero efectuan los contratos por proyecto que suman el valor de lo programado y no se hace la contratacion por meta.</t>
  </si>
  <si>
    <t>Para  el  programa Diversidad-Mejorar la salud  sexual y reproductiva  se programo la suma de:1.563  millones y se ejecutaròny se ejecutaròn a 31 de mayo de 2015  la suma de:  773 millones para un Porcentaje de cumplimiento total de: 49,46 %, la distribuccion aquí se hace por meta porque es solicitado por el formato, pero se  efectuan los contratos por proyecto que suman el valor de lo programado y no se hace la contratacion por meta.</t>
  </si>
  <si>
    <t>Para  el  programa Diversidad-Mejorar la salud  oral    se programo la suma de: 400 millones y se ejecutaròn a 31 de mayo de 2015 la suma de : 190  millones para un Porcentaje de cumplimiento total de: 49,46%, la distribuccion aquí se hace por meta porque es solicitado por el formato, pero en la realidad se efectua contratos que suman el valor de lo programado y no se hace la contratacion por meta.</t>
  </si>
  <si>
    <t>Para  el  programa Diversidad-Mejorar la salud mental    se programo la suma de: 780  millones y se ejecutaròn a 31 de mayo de 2015 la suma de : 385 millones para un Porcentaje de cumplimiento total de: 49,36%, la distribuccion aquí se hace por meta porque es solicitado por el formato, pero en la realidad se efectua contratos que suman el valor de lo programado y no se hace la contratacion por meta.</t>
  </si>
  <si>
    <t>Para  el  programa Diversidad-   Enfermedades Cronicas Trnsmisibles y No transmisibles y la discapacidad. se programo la suma de: 445  millones y se ejecutaròn a 31 de mayo de 2015 la suma de : 320 millones para un Porcentaje de cumplimiento total de: 71,91%, la distribuccion aquí se hace por meta porque es solicitado por el formato, pero en la realidad se efectua contratos que suman el valor de lo programado y no se hace la contratacion por meta.</t>
  </si>
  <si>
    <t>Para  el  programa Diversidad-    Mejorar la Nutriciòn ,se programo la suma de: 892,88 millones y se ejecutaròn a 31 de mayo de 2015 la suma de : 140 millones para un Porcentaje de cumplimiento total de: 15,68 %, la distribuccion aquí se hace por meta porque es solicitado por el formato, pero en la realidad se efectua contratos que suman el valor de lo programado y no se hace la contratacion por meta.</t>
  </si>
  <si>
    <t>Para  el  programa Diversidad-  Mejorar la Seguridad Sanitaria y disminuir la Zoonosis.   ,se programo la suma de:1.114,22 millones y se ejecutaròn a 31 de mayo de 2015 la suma de : 506,218 millones para un Porcentaje de cumplimiento total de:45,43  %, la distribuccion aquí se hace por meta porque es solicitado por el formato, pero en la realidad se efectua contratos que suman el valor de lo programado y no se hace la contratacion por meta.</t>
  </si>
  <si>
    <t>Para  el  programa Diversidad-  .Comunicaciones y Participaciòn Social   ,se programo la suma de:337,44 millones y se ejecutaròn a 31 de mayo de 2015 la suma de : 68 millones para un Porcentaje de cumplimiento total de:  20,15 %, la distribuccion aquí se hace por meta porque es solicitado por el formato, pero en la realidad se efectua contratos que suman el valor de lo programado y no se hace la contratacion por meta.</t>
  </si>
  <si>
    <t>Para  el  programa Diversidad- Gestiòn para el Desarrollo Operativo y Funcional   ,se programo la suma de:6.748,247 millones y se ejecutaròn a 31 de mayo de 2015 la suma de : 2.067,544 millones para un Porcentaje de cumplimiento total de:  30,64 %, la distribuccion aquí se hace por meta porque es solicitado por el formato, pero en la realidad se efectua contratos que suman el valor de lo programado y no se hace la contratacion por meta.</t>
  </si>
  <si>
    <t>Para  el  programa Diversidad- Promociòn Social-Apoyo a Poblaciones Especiales  ,se programo la suma de: 328 millones y se ejecutaròn a 31 de mayo de 2015 la suma de : 210 millones para un Porcentaje de cumplimiento total de:  64.02  %, la distribuccion aquí se hace por meta porque es solicitado por el formato, pero en la realidad se efectua contratos que suman el valor de lo programado y no se hace la contratacion por meta.</t>
  </si>
  <si>
    <t>NA</t>
  </si>
  <si>
    <t>Para  el  programa Redes Interculturales Prestacion de los Servicios de salud - se programo la suma de: 57.838,4 millones y se ejecutaròn a 31 de mayo de 2015 la suma de :18.731,8  millones para un Porcentaje de cumplimiento total de:  32,39  %, la distribuccion aquí se hace por meta porque es solicitado por el formato, pero en la realidad se efectua contratos que suman el valor de lo programado y no se hace la contratacion por meta, ademas los recursos programados corrresponden a:PRESTACION DE LOS SERVICIOS SGPS RECURSOS DEL BALANCE,PRESTACION DE LOS SERVICIOS RENTAS CEDIDAS,PRESTACION DE LOS SERVICIOS UTILIZACION SALDOS LIQUIDACION DE CONTRATOS REGIMEN SUBSIDIADO DCTO.1124-11,PRESTACION DE LOS SERVICIOS Reintegro Municipio de Popayan (conveino de desempeño No. 200 de 2005 -  Contrato de emprestito)</t>
  </si>
  <si>
    <t>Los recursos programados corresponden al valor utilizado para la contratacion a personal de apoyo al Centro Regulador de Urgencias y Emergencias.</t>
  </si>
  <si>
    <t xml:space="preserve">EL  Valor de los recursos programados corresponden a la contratista que efectua la ejecuciòn de estas acciones y que estan incluidos en el Proyecto No 11, el valor del Contrato esta por un valor proporcional de: 24 millones,la distribuccion aquí se hace por meta porque es solicitado por el formato, pero en la realidad se efectua contratos que suman el valor de lo programado y no se hace la contratacion por meta, </t>
  </si>
  <si>
    <t xml:space="preserve">El valor programado corresponden a la contratacion efectuada a los ingenieros que apoyan el sistema integrado de información de la Secretaría de Salud Departamenta ,la distribuccion aquí se hace por meta porque es solicitado por el formato, pero  se efectuan contratos que suman el valor de lo programado y no se hace la contratacion por meta, </t>
  </si>
  <si>
    <t xml:space="preserve">Los recursos programados corresponden a la proporciòn del costo  del personal de planta  y de contrato  durante un año para apoyar actividades de carácter misional y adicionalmente las metas aquí propuestas,la distribuccion aquí se hace por meta porque es solicitado por el formato, pero  se efectuan contratos que suman el valor de lo programado y no se hace la contratacion por meta, </t>
  </si>
  <si>
    <t>Para  el  programa Redes Interculturales Prestacion de los Servicios de salud - se programo la suma de: 57.838,4 millones y se ejecutaròn a 31 de mayo de 2015 la suma de :18.731,8  millones para un Porcentaje de cumplimiento total de:  32,39  %, la distribuccion aquí se hace por meta porque es solicitado por el formato, pero en la realidad se efectua contratos que suman el valor de lo programado y no se hace la contratacion por meta,  los recursos programados corrresponden a:PRESTACION DE LOS SERVICIOS SGPS RECURSOS DEL BALANCE,PRESTACION DE LOS SERVICIOS RENTAS CEDIDAS,PRESTACION DE LOS SERVICIOS UTILIZACION SALDOS LIQUIDACION DE CONTRATOS REGIMEN SUBSIDIADO DCTO.1124-11,PRESTACION DE LOS SERVICIOS Reintegro Municipio de Popayan (conveino de desempeño No. 200 de 2005 -  Contrato de emprestito)</t>
  </si>
  <si>
    <t>Para  el  programa Determinantes Sociales- se programo la suma de: 27.542,7 millones y se ejecutaròn a 31 de mayo de 2015 la suma de : 6,366 millones para un Porcentaje de cumplimiento total de:  23,11  %, la distribuccion aquí se hace por meta porque es solicitado por el formato, pero  se efectua contratos que suman el valor de lo programado y no se hace la contratacion por meta.</t>
  </si>
  <si>
    <t>El valor programado corresponden a la contratacion efectuada a los ingenieros que apoyan el sistema integrado de información de la Secretaría de Salud Departamental ,la distribuccion aquí se hace por meta porque es solicitado por el formato, pero  se efectua contratos que suman el valor de lo programado y no se hace la contratacion por meta.</t>
  </si>
  <si>
    <t>El valor programado corresponden a la contratacion efectuada a los ingenieros que apoyan el sistema integrado de información de la Secretaría de Salud Departamental ,la distribuccion aquí se hace por meta porque es solicitado por el formato, la distribuccion aquí se hace por meta porque es solicitado por el formato, pero  se efectua contratos que suman el valor de lo programado y no se hace la contratacion por meta.</t>
  </si>
  <si>
    <t xml:space="preserve">SECRETARIA DE SALUD-GRUPO DE SALUD PUBLICA -RESPONSABLE-OMAR FELIPE MURILLO </t>
  </si>
  <si>
    <t>META FISICA EJECUTADA A JUNIO 30  DE 2015</t>
  </si>
  <si>
    <t>%CUMPLIMIENTO DE META FISICA A JUNIO 30 DE 2015</t>
  </si>
  <si>
    <t>RECURSOS PROGRAMADOS 2015 A 31 DE MAYO DE 2015</t>
  </si>
  <si>
    <t>RECURSOS EJECUTADOS A 31  DE MAYO  DE 2015</t>
  </si>
  <si>
    <t>% EJECUCION FINANCIERA  A 31 DE MAYO  DE 2015</t>
  </si>
  <si>
    <t>SEGUIMIENTO EJECUCIÓN METAS A 30 DE JUNIO  DE 2015 Y EJECUCION FINANCIERA A 31 DE MAYO DE 2015.</t>
  </si>
  <si>
    <t>SECRETARIA DE SALUD-GRUPO DE SALUD PUBLICA -RESPONSABLE -KELLY TELLO</t>
  </si>
  <si>
    <t>SECRETARIA DE SALUD-GRUPO DE SALUD PUBLICA -RESPONSABLE -HERNANDO GIL</t>
  </si>
  <si>
    <t xml:space="preserve">Porcentaje de municipios que implementan la política de salud Ambiental </t>
  </si>
  <si>
    <t>SECRETARIA DE SALUD-GRUPO SALUD PUBLICA-GIOVANNI APRAEZ, ELIANA BOLAÑOS, JORGE IRNE TAFURTH, ANDERSON PIAMBA.</t>
  </si>
  <si>
    <t>SECRETARIA DE SALUD-TODO EL GRUPO SALUD PUBLICA.</t>
  </si>
  <si>
    <t>SECRETARIA DE SALUD-ASEGURAMIENTO JAIRO MUÑOZ Y NURY HERRERA</t>
  </si>
  <si>
    <t>SECRETARIA DE SALUD-GRUPO ASEGURAMIENTO Y PRESTACION DE LOS SERVICIOS DE SALUD:DUBAN ELY QUINTERO MUÑOZ, NEYLA ARTURO,RE-HECTOR MAURICIO MONTILLA, AFRA GALLEGO,JUAN JOSE PARRA,MEDICAMENTOS SILVIA ESPITIA, INFRAESTRUCTURA-DIDIER IVAN GOLONDRINO, CRUE-OSCAR ANGOLA.</t>
  </si>
  <si>
    <t>SECRETARIA DE SALUD-CRUE OSCAR ANGOLA</t>
  </si>
  <si>
    <t>SECRETARIA DE SALUD-GRUPO SALUD PUBLICA KELLY TELLO</t>
  </si>
  <si>
    <t>SECRETARIA DE SALUD-AREA SISTEMAS DE INFORMACION MA ZULIETH PEÑA</t>
  </si>
  <si>
    <t>SECRETARIA DE SALUD-CALIDAD DE LOS SERVICIOS-GERARDO ESPINOSA</t>
  </si>
  <si>
    <t>SECRETARIA DE SALUD-GRUPO SALUD PUBLICA-HERNANDO GIL Y MARITZA CHATE</t>
  </si>
  <si>
    <t>0.8</t>
  </si>
  <si>
    <t>Por Calcular</t>
  </si>
  <si>
    <t>1 red departamental y 27 municipales</t>
  </si>
  <si>
    <t xml:space="preserve">Por Calcular </t>
  </si>
  <si>
    <t xml:space="preserve">Por Confirmar </t>
  </si>
  <si>
    <t>NA (ley 1438 de 2013 Articulo 36 -Unificación Planes de Beneficios)</t>
  </si>
  <si>
    <t>POR CALCULAR</t>
  </si>
  <si>
    <t xml:space="preserve">1 Departamental y 25 municipales </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</si>
</sst>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 #,##0_ ;_ * \-#,##0_ ;_ * &quot;-&quot;??_ ;_ @_ "/>
    <numFmt numFmtId="185" formatCode="0.0"/>
    <numFmt numFmtId="186" formatCode="_ * #,##0.0_ ;_ * \-#,##0.0_ ;_ * &quot;-&quot;??_ ;_ @_ "/>
    <numFmt numFmtId="187" formatCode="0.0%"/>
    <numFmt numFmtId="188" formatCode="_ * #,##0.000_ ;_ * \-#,##0.000_ ;_ * &quot;-&quot;??_ ;_ @_ "/>
    <numFmt numFmtId="189" formatCode="_ * #,##0.0000_ ;_ * \-#,##0.0000_ ;_ * &quot;-&quot;??_ ;_ @_ "/>
    <numFmt numFmtId="190" formatCode="_ * #,##0.00000_ ;_ * \-#,##0.00000_ ;_ * &quot;-&quot;??_ ;_ @_ "/>
    <numFmt numFmtId="191" formatCode="_ * #,##0.000000_ ;_ * \-#,##0.000000_ ;_ * &quot;-&quot;??_ ;_ @_ "/>
    <numFmt numFmtId="192" formatCode="#,##0.0"/>
    <numFmt numFmtId="193" formatCode="#,##0.000"/>
    <numFmt numFmtId="194" formatCode="0.000%"/>
    <numFmt numFmtId="195" formatCode="[$-240A]hh:mm:ss\ AM/PM"/>
    <numFmt numFmtId="196" formatCode="#,##0;[Red]#,##0"/>
    <numFmt numFmtId="197" formatCode="0;[Red]0"/>
    <numFmt numFmtId="198" formatCode="0.000"/>
    <numFmt numFmtId="199" formatCode="[$-240A]dddd\,\ dd&quot; de &quot;mmmm&quot; de &quot;yyyy"/>
    <numFmt numFmtId="200" formatCode="0.0;[Red]0.0"/>
    <numFmt numFmtId="201" formatCode="#,##0.0000"/>
    <numFmt numFmtId="202" formatCode="&quot;$&quot;\ #,##0.00"/>
    <numFmt numFmtId="203" formatCode="0.0000"/>
    <numFmt numFmtId="204" formatCode="0.00;[Red]0.00"/>
    <numFmt numFmtId="205" formatCode="_-* #,##0\ _€_-;\-* #,##0\ _€_-;_-* &quot;-&quot;??\ _€_-;_-@_-"/>
    <numFmt numFmtId="206" formatCode="_(* #,##0.000_);_(* \(#,##0.000\);_(* &quot;-&quot;??_);_(@_)"/>
    <numFmt numFmtId="207" formatCode="_(* #,##0.0_);_(* \(#,##0.0\);_(* &quot;-&quot;??_);_(@_)"/>
  </numFmts>
  <fonts count="50">
    <font>
      <sz val="10"/>
      <name val="Arial"/>
      <family val="0"/>
    </font>
    <font>
      <u val="single"/>
      <sz val="10"/>
      <color indexed="12"/>
      <name val="Arial"/>
      <family val="2"/>
    </font>
    <font>
      <u val="single"/>
      <sz val="10"/>
      <color indexed="36"/>
      <name val="Arial"/>
      <family val="2"/>
    </font>
    <font>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sz val="10"/>
      <name val="Calibri"/>
      <family val="2"/>
    </font>
    <font>
      <b/>
      <sz val="9"/>
      <name val="Calibri"/>
      <family val="2"/>
    </font>
    <font>
      <sz val="8"/>
      <color indexed="8"/>
      <name val="Calibri"/>
      <family val="2"/>
    </font>
    <font>
      <sz val="9"/>
      <color indexed="10"/>
      <name val="Calibri"/>
      <family val="2"/>
    </font>
    <font>
      <sz val="9"/>
      <color indexed="8"/>
      <name val="Calibri"/>
      <family val="2"/>
    </font>
    <font>
      <sz val="10"/>
      <color indexed="8"/>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9"/>
      <color rgb="FFFF0000"/>
      <name val="Calibri"/>
      <family val="2"/>
    </font>
    <font>
      <sz val="9"/>
      <color theme="1"/>
      <name val="Calibri"/>
      <family val="2"/>
    </font>
    <font>
      <sz val="10"/>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9">
    <xf numFmtId="0" fontId="0" fillId="0" borderId="0" xfId="0" applyAlignment="1">
      <alignment/>
    </xf>
    <xf numFmtId="192"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2" fillId="0" borderId="0" xfId="0" applyFont="1" applyFill="1" applyAlignment="1">
      <alignment horizontal="justify" vertical="center"/>
    </xf>
    <xf numFmtId="3" fontId="3" fillId="0" borderId="10" xfId="0" applyNumberFormat="1" applyFont="1" applyFill="1" applyBorder="1" applyAlignment="1">
      <alignment horizontal="justify" vertical="center" wrapText="1"/>
    </xf>
    <xf numFmtId="4" fontId="3" fillId="0" borderId="10" xfId="0" applyNumberFormat="1" applyFont="1" applyFill="1" applyBorder="1" applyAlignment="1">
      <alignment horizontal="justify" vertical="center" wrapText="1"/>
    </xf>
    <xf numFmtId="0" fontId="23" fillId="0"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9" fontId="3" fillId="0" borderId="10" xfId="0" applyNumberFormat="1" applyFont="1" applyFill="1" applyBorder="1" applyAlignment="1">
      <alignment horizontal="justify" vertical="center" wrapText="1"/>
    </xf>
    <xf numFmtId="187" fontId="3" fillId="0" borderId="10" xfId="0" applyNumberFormat="1" applyFont="1" applyFill="1" applyBorder="1" applyAlignment="1">
      <alignment horizontal="justify" vertical="center" wrapText="1"/>
    </xf>
    <xf numFmtId="192" fontId="3" fillId="0" borderId="10" xfId="0" applyNumberFormat="1" applyFont="1" applyFill="1" applyBorder="1" applyAlignment="1">
      <alignment horizontal="justify" vertical="center" wrapText="1"/>
    </xf>
    <xf numFmtId="9" fontId="3" fillId="0" borderId="10" xfId="0" applyNumberFormat="1" applyFont="1" applyFill="1" applyBorder="1" applyAlignment="1">
      <alignment horizontal="justify" vertical="center"/>
    </xf>
    <xf numFmtId="0" fontId="3" fillId="0" borderId="10" xfId="45" applyFont="1" applyFill="1" applyBorder="1" applyAlignment="1" applyProtection="1">
      <alignment horizontal="justify" vertical="center" wrapText="1"/>
      <protection/>
    </xf>
    <xf numFmtId="0" fontId="0" fillId="0" borderId="0" xfId="0" applyFill="1" applyAlignment="1">
      <alignment horizontal="justify" vertical="center"/>
    </xf>
    <xf numFmtId="43" fontId="3" fillId="0" borderId="10" xfId="48" applyNumberFormat="1" applyFont="1" applyFill="1" applyBorder="1" applyAlignment="1">
      <alignment horizontal="justify" vertical="center" wrapText="1"/>
    </xf>
    <xf numFmtId="43" fontId="3" fillId="0" borderId="10" xfId="48" applyNumberFormat="1" applyFont="1" applyFill="1" applyBorder="1" applyAlignment="1">
      <alignment horizontal="center" vertical="center" wrapText="1"/>
    </xf>
    <xf numFmtId="0" fontId="46" fillId="0" borderId="11" xfId="0" applyFont="1" applyFill="1" applyBorder="1" applyAlignment="1">
      <alignment horizontal="justify" vertical="center" wrapText="1"/>
    </xf>
    <xf numFmtId="192" fontId="47" fillId="0" borderId="10" xfId="0" applyNumberFormat="1" applyFont="1" applyFill="1" applyBorder="1" applyAlignment="1">
      <alignment horizontal="justify" vertical="center" wrapText="1"/>
    </xf>
    <xf numFmtId="43" fontId="48" fillId="0" borderId="10" xfId="48" applyNumberFormat="1" applyFont="1" applyFill="1" applyBorder="1" applyAlignment="1">
      <alignment horizontal="justify" vertical="center" wrapText="1"/>
    </xf>
    <xf numFmtId="192" fontId="48" fillId="0" borderId="10" xfId="0" applyNumberFormat="1" applyFont="1" applyFill="1" applyBorder="1" applyAlignment="1">
      <alignment horizontal="justify" vertical="center" wrapText="1"/>
    </xf>
    <xf numFmtId="9" fontId="48" fillId="0" borderId="10" xfId="0" applyNumberFormat="1" applyFont="1" applyFill="1" applyBorder="1" applyAlignment="1">
      <alignment horizontal="justify" vertical="center" wrapText="1"/>
    </xf>
    <xf numFmtId="4" fontId="48" fillId="0" borderId="10" xfId="0" applyNumberFormat="1" applyFont="1" applyFill="1" applyBorder="1" applyAlignment="1">
      <alignment horizontal="justify" vertical="center" wrapText="1"/>
    </xf>
    <xf numFmtId="0" fontId="48" fillId="0" borderId="10" xfId="0" applyFont="1" applyFill="1" applyBorder="1" applyAlignment="1">
      <alignment horizontal="justify" vertical="center" wrapText="1"/>
    </xf>
    <xf numFmtId="185" fontId="3" fillId="0" borderId="10" xfId="0" applyNumberFormat="1" applyFont="1" applyFill="1" applyBorder="1" applyAlignment="1">
      <alignment horizontal="justify" vertical="center" wrapText="1"/>
    </xf>
    <xf numFmtId="1" fontId="3" fillId="0" borderId="10" xfId="60" applyNumberFormat="1" applyFont="1" applyFill="1" applyBorder="1" applyAlignment="1">
      <alignment horizontal="center" vertical="center" wrapText="1"/>
    </xf>
    <xf numFmtId="1" fontId="3" fillId="0" borderId="10" xfId="60" applyNumberFormat="1" applyFont="1" applyFill="1" applyBorder="1" applyAlignment="1">
      <alignment horizontal="justify" vertical="center" wrapText="1"/>
    </xf>
    <xf numFmtId="10" fontId="3" fillId="0" borderId="10" xfId="0" applyNumberFormat="1" applyFont="1" applyFill="1" applyBorder="1" applyAlignment="1">
      <alignment horizontal="justify" vertical="center" wrapText="1"/>
    </xf>
    <xf numFmtId="185" fontId="3" fillId="0" borderId="10" xfId="60" applyNumberFormat="1" applyFont="1" applyFill="1" applyBorder="1" applyAlignment="1">
      <alignment horizontal="justify" vertical="center" wrapText="1"/>
    </xf>
    <xf numFmtId="3" fontId="48" fillId="0" borderId="10" xfId="0" applyNumberFormat="1" applyFont="1" applyFill="1" applyBorder="1" applyAlignment="1">
      <alignment horizontal="justify" vertical="center" wrapText="1"/>
    </xf>
    <xf numFmtId="1" fontId="48" fillId="0" borderId="10" xfId="60" applyNumberFormat="1" applyFont="1" applyFill="1" applyBorder="1" applyAlignment="1">
      <alignment horizontal="justify" vertical="center" wrapText="1"/>
    </xf>
    <xf numFmtId="9" fontId="23" fillId="0" borderId="10" xfId="0" applyNumberFormat="1" applyFont="1" applyFill="1" applyBorder="1" applyAlignment="1">
      <alignment horizontal="justify" vertical="center" wrapText="1"/>
    </xf>
    <xf numFmtId="10" fontId="48" fillId="0" borderId="10" xfId="0" applyNumberFormat="1" applyFont="1" applyFill="1" applyBorder="1" applyAlignment="1">
      <alignment horizontal="justify" vertical="center" wrapText="1"/>
    </xf>
    <xf numFmtId="0" fontId="49" fillId="0" borderId="0" xfId="0" applyFont="1" applyFill="1" applyAlignment="1">
      <alignment horizontal="justify" vertical="center"/>
    </xf>
    <xf numFmtId="187" fontId="48" fillId="0" borderId="10" xfId="0" applyNumberFormat="1" applyFont="1" applyFill="1" applyBorder="1" applyAlignment="1">
      <alignment horizontal="justify" vertical="center" wrapText="1"/>
    </xf>
    <xf numFmtId="1" fontId="3" fillId="0" borderId="10" xfId="0" applyNumberFormat="1" applyFont="1" applyFill="1" applyBorder="1" applyAlignment="1">
      <alignment horizontal="justify" vertical="center" wrapText="1"/>
    </xf>
    <xf numFmtId="2" fontId="3" fillId="0" borderId="10" xfId="0" applyNumberFormat="1" applyFont="1" applyFill="1" applyBorder="1" applyAlignment="1">
      <alignment horizontal="justify" vertical="center" wrapText="1"/>
    </xf>
    <xf numFmtId="10" fontId="3" fillId="0" borderId="10" xfId="0" applyNumberFormat="1" applyFont="1" applyFill="1" applyBorder="1" applyAlignment="1">
      <alignment horizontal="justify" vertical="center"/>
    </xf>
    <xf numFmtId="0" fontId="21" fillId="0" borderId="0" xfId="0" applyFont="1" applyFill="1" applyAlignment="1">
      <alignment horizontal="justify" vertical="center"/>
    </xf>
    <xf numFmtId="0" fontId="21" fillId="0" borderId="0" xfId="0" applyNumberFormat="1" applyFont="1" applyFill="1" applyAlignment="1">
      <alignment horizontal="center" vertical="center"/>
    </xf>
    <xf numFmtId="0" fontId="2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2" fillId="0" borderId="0" xfId="0" applyNumberFormat="1" applyFont="1" applyFill="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xf>
    <xf numFmtId="0" fontId="0"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0" fillId="0" borderId="10" xfId="0" applyNumberFormat="1" applyFill="1" applyBorder="1" applyAlignment="1">
      <alignment horizont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2" xfId="0" applyFont="1" applyFill="1" applyBorder="1" applyAlignment="1">
      <alignment horizontal="center"/>
    </xf>
    <xf numFmtId="0" fontId="48" fillId="0" borderId="14" xfId="0" applyFont="1" applyFill="1" applyBorder="1" applyAlignment="1">
      <alignment horizontal="center"/>
    </xf>
    <xf numFmtId="0" fontId="48" fillId="0" borderId="12" xfId="0" applyFont="1" applyFill="1" applyBorder="1" applyAlignment="1">
      <alignment horizontal="center" wrapText="1"/>
    </xf>
    <xf numFmtId="0" fontId="48" fillId="0" borderId="10" xfId="0" applyFont="1" applyFill="1" applyBorder="1" applyAlignment="1">
      <alignment horizontal="center" wrapText="1"/>
    </xf>
    <xf numFmtId="0" fontId="48" fillId="0" borderId="12" xfId="0" applyFont="1" applyFill="1" applyBorder="1" applyAlignment="1">
      <alignment/>
    </xf>
    <xf numFmtId="0" fontId="23" fillId="0" borderId="12" xfId="0" applyFont="1" applyFill="1" applyBorder="1" applyAlignment="1">
      <alignment horizontal="justify" vertical="center" wrapText="1"/>
    </xf>
    <xf numFmtId="0" fontId="23" fillId="0" borderId="14" xfId="0" applyFont="1" applyFill="1" applyBorder="1" applyAlignment="1">
      <alignment horizontal="justify" vertical="center" wrapText="1"/>
    </xf>
    <xf numFmtId="0" fontId="23" fillId="0" borderId="12" xfId="0" applyFont="1" applyFill="1" applyBorder="1" applyAlignment="1">
      <alignment horizontal="justify" vertical="center"/>
    </xf>
    <xf numFmtId="0" fontId="23" fillId="0" borderId="14" xfId="0" applyFont="1" applyFill="1" applyBorder="1" applyAlignment="1">
      <alignment horizontal="justify" vertical="center"/>
    </xf>
    <xf numFmtId="0" fontId="28" fillId="0" borderId="0" xfId="0" applyFont="1" applyFill="1" applyAlignment="1">
      <alignment horizontal="justify" vertical="center"/>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1" fillId="0" borderId="0" xfId="0" applyFont="1" applyFill="1" applyAlignment="1">
      <alignment horizontal="justify" vertical="center"/>
    </xf>
    <xf numFmtId="0" fontId="23" fillId="0" borderId="15" xfId="0" applyFont="1" applyFill="1" applyBorder="1" applyAlignment="1">
      <alignment horizontal="justify" vertical="center" wrapText="1"/>
    </xf>
    <xf numFmtId="0" fontId="23" fillId="0" borderId="16" xfId="0" applyFont="1" applyFill="1" applyBorder="1" applyAlignment="1">
      <alignment horizontal="justify" vertical="center" wrapText="1"/>
    </xf>
    <xf numFmtId="0" fontId="23" fillId="0" borderId="17" xfId="0" applyFont="1" applyFill="1" applyBorder="1" applyAlignment="1">
      <alignment horizontal="justify"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3" xfId="56"/>
    <cellStyle name="Normal 4" xfId="57"/>
    <cellStyle name="Normal 5"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1543050</xdr:colOff>
      <xdr:row>0</xdr:row>
      <xdr:rowOff>9525</xdr:rowOff>
    </xdr:from>
    <xdr:to>
      <xdr:col>14</xdr:col>
      <xdr:colOff>1666875</xdr:colOff>
      <xdr:row>5</xdr:row>
      <xdr:rowOff>152400</xdr:rowOff>
    </xdr:to>
    <xdr:pic>
      <xdr:nvPicPr>
        <xdr:cNvPr id="1" name="3 Imagen" descr="Descripción: Logo Imagen Gobierno.png"/>
        <xdr:cNvPicPr preferRelativeResize="1">
          <a:picLocks noChangeAspect="1"/>
        </xdr:cNvPicPr>
      </xdr:nvPicPr>
      <xdr:blipFill>
        <a:blip r:embed="rId1"/>
        <a:stretch>
          <a:fillRect/>
        </a:stretch>
      </xdr:blipFill>
      <xdr:spPr>
        <a:xfrm>
          <a:off x="13144500" y="9525"/>
          <a:ext cx="19050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6"/>
  <sheetViews>
    <sheetView tabSelected="1" zoomScalePageLayoutView="0" workbookViewId="0" topLeftCell="C5">
      <pane ySplit="8" topLeftCell="A76" activePane="bottomLeft" state="frozen"/>
      <selection pane="topLeft" activeCell="A5" sqref="A5"/>
      <selection pane="bottomLeft" activeCell="N76" sqref="N76"/>
    </sheetView>
  </sheetViews>
  <sheetFormatPr defaultColWidth="11.421875" defaultRowHeight="12.75"/>
  <cols>
    <col min="1" max="1" width="12.8515625" style="6" customWidth="1"/>
    <col min="2" max="2" width="15.00390625" style="6" customWidth="1"/>
    <col min="3" max="3" width="14.00390625" style="6" customWidth="1"/>
    <col min="4" max="4" width="14.140625" style="6" customWidth="1"/>
    <col min="5" max="5" width="14.28125" style="6" customWidth="1"/>
    <col min="6" max="6" width="14.140625" style="6" customWidth="1"/>
    <col min="7" max="7" width="16.57421875" style="45" customWidth="1"/>
    <col min="8" max="8" width="14.7109375" style="6" customWidth="1"/>
    <col min="9" max="10" width="11.421875" style="6" customWidth="1"/>
    <col min="11" max="11" width="12.57421875" style="5" customWidth="1"/>
    <col min="12" max="13" width="11.421875" style="6" customWidth="1"/>
    <col min="14" max="14" width="26.7109375" style="6" customWidth="1"/>
    <col min="15" max="15" width="28.140625" style="6" customWidth="1"/>
    <col min="16" max="16384" width="11.421875" style="17" customWidth="1"/>
  </cols>
  <sheetData>
    <row r="2" spans="1:15" ht="15.75">
      <c r="A2" s="65" t="s">
        <v>183</v>
      </c>
      <c r="B2" s="65"/>
      <c r="C2" s="65"/>
      <c r="D2" s="65"/>
      <c r="E2" s="65"/>
      <c r="F2" s="65"/>
      <c r="G2" s="65"/>
      <c r="H2" s="65"/>
      <c r="I2" s="65"/>
      <c r="J2" s="65"/>
      <c r="K2" s="65"/>
      <c r="L2" s="65"/>
      <c r="M2" s="65"/>
      <c r="N2" s="65"/>
      <c r="O2" s="65"/>
    </row>
    <row r="3" spans="1:15" ht="15.75">
      <c r="A3" s="65" t="s">
        <v>260</v>
      </c>
      <c r="B3" s="65"/>
      <c r="C3" s="65"/>
      <c r="D3" s="65"/>
      <c r="E3" s="65"/>
      <c r="F3" s="65"/>
      <c r="G3" s="65"/>
      <c r="H3" s="65"/>
      <c r="I3" s="65"/>
      <c r="J3" s="65"/>
      <c r="K3" s="65"/>
      <c r="L3" s="65"/>
      <c r="M3" s="65"/>
      <c r="N3" s="65"/>
      <c r="O3" s="65"/>
    </row>
    <row r="4" spans="1:15" ht="15.75">
      <c r="A4" s="41"/>
      <c r="B4" s="41"/>
      <c r="C4" s="41"/>
      <c r="D4" s="41"/>
      <c r="E4" s="41"/>
      <c r="F4" s="41"/>
      <c r="G4" s="42"/>
      <c r="H4" s="41"/>
      <c r="I4" s="41"/>
      <c r="J4" s="41"/>
      <c r="K4" s="4"/>
      <c r="L4" s="41"/>
      <c r="M4" s="41"/>
      <c r="N4" s="41"/>
      <c r="O4" s="41"/>
    </row>
    <row r="5" spans="1:15" ht="15.75">
      <c r="A5" s="41"/>
      <c r="B5" s="41"/>
      <c r="C5" s="41"/>
      <c r="D5" s="41"/>
      <c r="E5" s="41"/>
      <c r="F5" s="41"/>
      <c r="G5" s="42"/>
      <c r="H5" s="41"/>
      <c r="I5" s="41"/>
      <c r="J5" s="41"/>
      <c r="K5" s="4"/>
      <c r="L5" s="41"/>
      <c r="M5" s="41"/>
      <c r="N5" s="41"/>
      <c r="O5" s="41"/>
    </row>
    <row r="7" spans="1:15" ht="18.75">
      <c r="A7" s="62" t="s">
        <v>184</v>
      </c>
      <c r="B7" s="62"/>
      <c r="C7" s="62"/>
      <c r="D7" s="62"/>
      <c r="E7" s="62"/>
      <c r="F7" s="62"/>
      <c r="G7" s="62"/>
      <c r="H7" s="62"/>
      <c r="I7" s="62"/>
      <c r="J7" s="62"/>
      <c r="K7" s="62"/>
      <c r="L7" s="62"/>
      <c r="M7" s="62"/>
      <c r="N7" s="62"/>
      <c r="O7" s="62"/>
    </row>
    <row r="8" spans="1:15" ht="18.75">
      <c r="A8" s="62" t="s">
        <v>300</v>
      </c>
      <c r="B8" s="62"/>
      <c r="C8" s="62"/>
      <c r="D8" s="62"/>
      <c r="E8" s="62"/>
      <c r="F8" s="62"/>
      <c r="G8" s="62"/>
      <c r="H8" s="62"/>
      <c r="I8" s="62"/>
      <c r="J8" s="62"/>
      <c r="K8" s="62"/>
      <c r="L8" s="62"/>
      <c r="M8" s="62"/>
      <c r="N8" s="62"/>
      <c r="O8" s="62"/>
    </row>
    <row r="9" spans="1:15" ht="10.5" customHeight="1">
      <c r="A9" s="62"/>
      <c r="B9" s="62"/>
      <c r="C9" s="62"/>
      <c r="D9" s="62"/>
      <c r="E9" s="62"/>
      <c r="F9" s="62"/>
      <c r="G9" s="62"/>
      <c r="H9" s="62"/>
      <c r="I9" s="62"/>
      <c r="J9" s="62"/>
      <c r="K9" s="62"/>
      <c r="L9" s="62"/>
      <c r="M9" s="62"/>
      <c r="N9" s="62"/>
      <c r="O9" s="62"/>
    </row>
    <row r="11" spans="1:15" ht="48.75" customHeight="1">
      <c r="A11" s="58" t="s">
        <v>176</v>
      </c>
      <c r="B11" s="60" t="s">
        <v>177</v>
      </c>
      <c r="C11" s="58" t="s">
        <v>178</v>
      </c>
      <c r="D11" s="58" t="s">
        <v>180</v>
      </c>
      <c r="E11" s="66" t="s">
        <v>181</v>
      </c>
      <c r="F11" s="67"/>
      <c r="G11" s="68"/>
      <c r="H11" s="58" t="s">
        <v>263</v>
      </c>
      <c r="I11" s="58" t="s">
        <v>295</v>
      </c>
      <c r="J11" s="58" t="s">
        <v>296</v>
      </c>
      <c r="K11" s="63" t="s">
        <v>297</v>
      </c>
      <c r="L11" s="58" t="s">
        <v>298</v>
      </c>
      <c r="M11" s="58" t="s">
        <v>299</v>
      </c>
      <c r="N11" s="60" t="s">
        <v>271</v>
      </c>
      <c r="O11" s="60" t="s">
        <v>261</v>
      </c>
    </row>
    <row r="12" spans="1:15" ht="66" customHeight="1">
      <c r="A12" s="59"/>
      <c r="B12" s="61"/>
      <c r="C12" s="59"/>
      <c r="D12" s="59"/>
      <c r="E12" s="9" t="s">
        <v>182</v>
      </c>
      <c r="F12" s="9" t="s">
        <v>269</v>
      </c>
      <c r="G12" s="43" t="s">
        <v>270</v>
      </c>
      <c r="H12" s="59"/>
      <c r="I12" s="59"/>
      <c r="J12" s="59"/>
      <c r="K12" s="64"/>
      <c r="L12" s="59"/>
      <c r="M12" s="59"/>
      <c r="N12" s="61"/>
      <c r="O12" s="61"/>
    </row>
    <row r="13" spans="1:15" ht="132" customHeight="1">
      <c r="A13" s="10" t="s">
        <v>179</v>
      </c>
      <c r="B13" s="11" t="s">
        <v>32</v>
      </c>
      <c r="C13" s="11" t="s">
        <v>33</v>
      </c>
      <c r="D13" s="11" t="s">
        <v>34</v>
      </c>
      <c r="E13" s="11" t="s">
        <v>35</v>
      </c>
      <c r="F13" s="12">
        <v>1</v>
      </c>
      <c r="G13" s="48">
        <v>29</v>
      </c>
      <c r="H13" s="7">
        <v>13</v>
      </c>
      <c r="I13" s="18">
        <v>6.5</v>
      </c>
      <c r="J13" s="18">
        <v>50</v>
      </c>
      <c r="K13" s="3">
        <v>109.57</v>
      </c>
      <c r="L13" s="8">
        <v>80.28</v>
      </c>
      <c r="M13" s="8">
        <f>80.28*100/K13</f>
        <v>73.26823035502419</v>
      </c>
      <c r="N13" s="7" t="s">
        <v>274</v>
      </c>
      <c r="O13" s="11" t="s">
        <v>294</v>
      </c>
    </row>
    <row r="14" spans="1:15" ht="132" customHeight="1">
      <c r="A14" s="10" t="s">
        <v>179</v>
      </c>
      <c r="B14" s="11" t="s">
        <v>32</v>
      </c>
      <c r="C14" s="11" t="s">
        <v>33</v>
      </c>
      <c r="D14" s="11" t="s">
        <v>36</v>
      </c>
      <c r="E14" s="11" t="s">
        <v>37</v>
      </c>
      <c r="F14" s="12">
        <v>1</v>
      </c>
      <c r="G14" s="48">
        <v>70</v>
      </c>
      <c r="H14" s="12">
        <v>0.3</v>
      </c>
      <c r="I14" s="18">
        <v>12.5</v>
      </c>
      <c r="J14" s="18">
        <v>41.67</v>
      </c>
      <c r="K14" s="3">
        <v>109.57</v>
      </c>
      <c r="L14" s="8">
        <v>80.28</v>
      </c>
      <c r="M14" s="8">
        <f aca="true" t="shared" si="0" ref="M14:M19">80.28*100/K14</f>
        <v>73.26823035502419</v>
      </c>
      <c r="N14" s="7" t="s">
        <v>274</v>
      </c>
      <c r="O14" s="11" t="s">
        <v>294</v>
      </c>
    </row>
    <row r="15" spans="1:15" ht="121.5" customHeight="1">
      <c r="A15" s="10" t="s">
        <v>179</v>
      </c>
      <c r="B15" s="11" t="s">
        <v>32</v>
      </c>
      <c r="C15" s="11" t="s">
        <v>33</v>
      </c>
      <c r="D15" s="11" t="s">
        <v>38</v>
      </c>
      <c r="E15" s="11" t="s">
        <v>39</v>
      </c>
      <c r="F15" s="12">
        <v>1</v>
      </c>
      <c r="G15" s="48">
        <v>30</v>
      </c>
      <c r="H15" s="12">
        <v>0.3</v>
      </c>
      <c r="I15" s="18">
        <v>12.5</v>
      </c>
      <c r="J15" s="18">
        <v>41.67</v>
      </c>
      <c r="K15" s="3">
        <v>109.57</v>
      </c>
      <c r="L15" s="8">
        <v>80.28</v>
      </c>
      <c r="M15" s="8">
        <f t="shared" si="0"/>
        <v>73.26823035502419</v>
      </c>
      <c r="N15" s="7" t="s">
        <v>274</v>
      </c>
      <c r="O15" s="11" t="s">
        <v>294</v>
      </c>
    </row>
    <row r="16" spans="1:15" ht="66.75" customHeight="1">
      <c r="A16" s="10" t="s">
        <v>179</v>
      </c>
      <c r="B16" s="11" t="s">
        <v>32</v>
      </c>
      <c r="C16" s="11" t="s">
        <v>33</v>
      </c>
      <c r="D16" s="11" t="s">
        <v>40</v>
      </c>
      <c r="E16" s="11" t="s">
        <v>41</v>
      </c>
      <c r="F16" s="11" t="s">
        <v>42</v>
      </c>
      <c r="G16" s="49" t="s">
        <v>313</v>
      </c>
      <c r="H16" s="7">
        <v>1</v>
      </c>
      <c r="I16" s="18">
        <v>0.21</v>
      </c>
      <c r="J16" s="18">
        <v>21</v>
      </c>
      <c r="K16" s="3">
        <v>109.57</v>
      </c>
      <c r="L16" s="8">
        <v>80.28</v>
      </c>
      <c r="M16" s="8">
        <f t="shared" si="0"/>
        <v>73.26823035502419</v>
      </c>
      <c r="N16" s="7" t="s">
        <v>274</v>
      </c>
      <c r="O16" s="11" t="s">
        <v>294</v>
      </c>
    </row>
    <row r="17" spans="1:15" ht="73.5" customHeight="1">
      <c r="A17" s="10" t="s">
        <v>179</v>
      </c>
      <c r="B17" s="11" t="s">
        <v>32</v>
      </c>
      <c r="C17" s="11" t="s">
        <v>33</v>
      </c>
      <c r="D17" s="11" t="s">
        <v>43</v>
      </c>
      <c r="E17" s="11" t="s">
        <v>44</v>
      </c>
      <c r="F17" s="12">
        <v>1</v>
      </c>
      <c r="G17" s="48">
        <v>100</v>
      </c>
      <c r="H17" s="27">
        <v>10.5</v>
      </c>
      <c r="I17" s="18">
        <v>4.38</v>
      </c>
      <c r="J17" s="18">
        <v>41.71</v>
      </c>
      <c r="K17" s="3">
        <v>109.57</v>
      </c>
      <c r="L17" s="8">
        <v>80.28</v>
      </c>
      <c r="M17" s="8">
        <f t="shared" si="0"/>
        <v>73.26823035502419</v>
      </c>
      <c r="N17" s="7" t="s">
        <v>274</v>
      </c>
      <c r="O17" s="11" t="s">
        <v>294</v>
      </c>
    </row>
    <row r="18" spans="1:15" ht="143.25" customHeight="1">
      <c r="A18" s="10" t="s">
        <v>179</v>
      </c>
      <c r="B18" s="11" t="s">
        <v>32</v>
      </c>
      <c r="C18" s="11" t="s">
        <v>33</v>
      </c>
      <c r="D18" s="11" t="s">
        <v>45</v>
      </c>
      <c r="E18" s="11" t="s">
        <v>46</v>
      </c>
      <c r="F18" s="12">
        <v>0.25</v>
      </c>
      <c r="G18" s="48">
        <v>58</v>
      </c>
      <c r="H18" s="12">
        <v>0.3</v>
      </c>
      <c r="I18" s="14">
        <v>15</v>
      </c>
      <c r="J18" s="18">
        <v>50</v>
      </c>
      <c r="K18" s="3">
        <v>109.57</v>
      </c>
      <c r="L18" s="8">
        <v>80.28</v>
      </c>
      <c r="M18" s="8">
        <f t="shared" si="0"/>
        <v>73.26823035502419</v>
      </c>
      <c r="N18" s="7" t="s">
        <v>274</v>
      </c>
      <c r="O18" s="11" t="s">
        <v>294</v>
      </c>
    </row>
    <row r="19" spans="1:15" ht="57" customHeight="1">
      <c r="A19" s="10" t="s">
        <v>179</v>
      </c>
      <c r="B19" s="11" t="s">
        <v>32</v>
      </c>
      <c r="C19" s="11" t="s">
        <v>33</v>
      </c>
      <c r="D19" s="11" t="s">
        <v>47</v>
      </c>
      <c r="E19" s="11" t="s">
        <v>48</v>
      </c>
      <c r="F19" s="11" t="s">
        <v>49</v>
      </c>
      <c r="G19" s="50" t="s">
        <v>314</v>
      </c>
      <c r="H19" s="12">
        <v>0.25</v>
      </c>
      <c r="I19" s="18">
        <v>10.42</v>
      </c>
      <c r="J19" s="18">
        <v>41.68</v>
      </c>
      <c r="K19" s="3">
        <v>109.57</v>
      </c>
      <c r="L19" s="8">
        <v>80.28</v>
      </c>
      <c r="M19" s="8">
        <f t="shared" si="0"/>
        <v>73.26823035502419</v>
      </c>
      <c r="N19" s="7" t="s">
        <v>274</v>
      </c>
      <c r="O19" s="11" t="s">
        <v>294</v>
      </c>
    </row>
    <row r="20" spans="1:15" ht="168" customHeight="1">
      <c r="A20" s="10" t="s">
        <v>179</v>
      </c>
      <c r="B20" s="11" t="s">
        <v>32</v>
      </c>
      <c r="C20" s="11" t="s">
        <v>50</v>
      </c>
      <c r="D20" s="11" t="s">
        <v>51</v>
      </c>
      <c r="E20" s="11" t="s">
        <v>52</v>
      </c>
      <c r="F20" s="11" t="s">
        <v>53</v>
      </c>
      <c r="G20" s="44">
        <v>59</v>
      </c>
      <c r="H20" s="1">
        <v>25.2</v>
      </c>
      <c r="I20" s="28">
        <v>12</v>
      </c>
      <c r="J20" s="19">
        <v>47.62</v>
      </c>
      <c r="K20" s="1">
        <v>120.23</v>
      </c>
      <c r="L20" s="8">
        <v>59.46</v>
      </c>
      <c r="M20" s="8">
        <f>L20*100/K20</f>
        <v>49.45521084587873</v>
      </c>
      <c r="N20" s="7" t="s">
        <v>275</v>
      </c>
      <c r="O20" s="11" t="s">
        <v>294</v>
      </c>
    </row>
    <row r="21" spans="1:15" ht="252.75" customHeight="1">
      <c r="A21" s="10" t="s">
        <v>179</v>
      </c>
      <c r="B21" s="11" t="s">
        <v>32</v>
      </c>
      <c r="C21" s="11" t="s">
        <v>50</v>
      </c>
      <c r="D21" s="11" t="s">
        <v>54</v>
      </c>
      <c r="E21" s="11" t="s">
        <v>55</v>
      </c>
      <c r="F21" s="11" t="s">
        <v>53</v>
      </c>
      <c r="G21" s="44">
        <v>59</v>
      </c>
      <c r="H21" s="1">
        <v>25.2</v>
      </c>
      <c r="I21" s="28">
        <v>12</v>
      </c>
      <c r="J21" s="19">
        <v>47.62</v>
      </c>
      <c r="K21" s="1">
        <v>120.23</v>
      </c>
      <c r="L21" s="8">
        <v>59.46</v>
      </c>
      <c r="M21" s="8">
        <f aca="true" t="shared" si="1" ref="M21:M32">L21*100/K21</f>
        <v>49.45521084587873</v>
      </c>
      <c r="N21" s="7" t="s">
        <v>275</v>
      </c>
      <c r="O21" s="11" t="s">
        <v>294</v>
      </c>
    </row>
    <row r="22" spans="1:15" ht="120" customHeight="1">
      <c r="A22" s="10" t="s">
        <v>179</v>
      </c>
      <c r="B22" s="11" t="s">
        <v>32</v>
      </c>
      <c r="C22" s="11" t="s">
        <v>50</v>
      </c>
      <c r="D22" s="11" t="s">
        <v>185</v>
      </c>
      <c r="E22" s="11" t="s">
        <v>186</v>
      </c>
      <c r="F22" s="11" t="s">
        <v>187</v>
      </c>
      <c r="G22" s="44">
        <v>29</v>
      </c>
      <c r="H22" s="7">
        <v>13</v>
      </c>
      <c r="I22" s="29">
        <v>7</v>
      </c>
      <c r="J22" s="18">
        <v>53.85</v>
      </c>
      <c r="K22" s="1">
        <v>120.23</v>
      </c>
      <c r="L22" s="8">
        <v>59.46</v>
      </c>
      <c r="M22" s="8">
        <f t="shared" si="1"/>
        <v>49.45521084587873</v>
      </c>
      <c r="N22" s="7" t="s">
        <v>275</v>
      </c>
      <c r="O22" s="11" t="s">
        <v>294</v>
      </c>
    </row>
    <row r="23" spans="1:15" ht="360.75" customHeight="1">
      <c r="A23" s="10" t="s">
        <v>179</v>
      </c>
      <c r="B23" s="11" t="s">
        <v>32</v>
      </c>
      <c r="C23" s="11" t="s">
        <v>50</v>
      </c>
      <c r="D23" s="11" t="s">
        <v>188</v>
      </c>
      <c r="E23" s="11" t="s">
        <v>189</v>
      </c>
      <c r="F23" s="12">
        <v>0.5</v>
      </c>
      <c r="G23" s="44">
        <v>70</v>
      </c>
      <c r="H23" s="12">
        <v>0.3</v>
      </c>
      <c r="I23" s="29">
        <v>16</v>
      </c>
      <c r="J23" s="18">
        <v>53.34</v>
      </c>
      <c r="K23" s="1">
        <v>120.23</v>
      </c>
      <c r="L23" s="8">
        <v>59.46</v>
      </c>
      <c r="M23" s="8">
        <f t="shared" si="1"/>
        <v>49.45521084587873</v>
      </c>
      <c r="N23" s="7" t="s">
        <v>275</v>
      </c>
      <c r="O23" s="11" t="s">
        <v>294</v>
      </c>
    </row>
    <row r="24" spans="1:15" ht="96" customHeight="1">
      <c r="A24" s="10" t="s">
        <v>179</v>
      </c>
      <c r="B24" s="11" t="s">
        <v>32</v>
      </c>
      <c r="C24" s="11" t="s">
        <v>50</v>
      </c>
      <c r="D24" s="11" t="s">
        <v>190</v>
      </c>
      <c r="E24" s="11" t="s">
        <v>191</v>
      </c>
      <c r="F24" s="12">
        <v>0.2</v>
      </c>
      <c r="G24" s="44">
        <v>21</v>
      </c>
      <c r="H24" s="12">
        <v>0.09</v>
      </c>
      <c r="I24" s="29">
        <v>3.75</v>
      </c>
      <c r="J24" s="18">
        <v>44.45</v>
      </c>
      <c r="K24" s="1">
        <v>120.23</v>
      </c>
      <c r="L24" s="8">
        <v>59.46</v>
      </c>
      <c r="M24" s="8">
        <f t="shared" si="1"/>
        <v>49.45521084587873</v>
      </c>
      <c r="N24" s="7" t="s">
        <v>275</v>
      </c>
      <c r="O24" s="11" t="s">
        <v>294</v>
      </c>
    </row>
    <row r="25" spans="1:15" ht="63.75" customHeight="1">
      <c r="A25" s="10" t="s">
        <v>179</v>
      </c>
      <c r="B25" s="11" t="s">
        <v>32</v>
      </c>
      <c r="C25" s="11" t="s">
        <v>50</v>
      </c>
      <c r="D25" s="11" t="s">
        <v>192</v>
      </c>
      <c r="E25" s="11" t="s">
        <v>193</v>
      </c>
      <c r="F25" s="12">
        <v>0.95</v>
      </c>
      <c r="G25" s="44">
        <v>75</v>
      </c>
      <c r="H25" s="12">
        <v>0.25</v>
      </c>
      <c r="I25" s="29">
        <v>10</v>
      </c>
      <c r="J25" s="18">
        <v>40</v>
      </c>
      <c r="K25" s="1">
        <v>120.23</v>
      </c>
      <c r="L25" s="8">
        <v>59.46</v>
      </c>
      <c r="M25" s="8">
        <f t="shared" si="1"/>
        <v>49.45521084587873</v>
      </c>
      <c r="N25" s="7" t="s">
        <v>275</v>
      </c>
      <c r="O25" s="11" t="s">
        <v>294</v>
      </c>
    </row>
    <row r="26" spans="1:15" ht="84.75" customHeight="1">
      <c r="A26" s="10" t="s">
        <v>179</v>
      </c>
      <c r="B26" s="11" t="s">
        <v>32</v>
      </c>
      <c r="C26" s="11" t="s">
        <v>50</v>
      </c>
      <c r="D26" s="11" t="s">
        <v>194</v>
      </c>
      <c r="E26" s="11" t="s">
        <v>195</v>
      </c>
      <c r="F26" s="11" t="s">
        <v>196</v>
      </c>
      <c r="G26" s="44">
        <v>2.25</v>
      </c>
      <c r="H26" s="30">
        <v>0.0079</v>
      </c>
      <c r="I26" s="31">
        <v>0.33</v>
      </c>
      <c r="J26" s="18">
        <v>37.97</v>
      </c>
      <c r="K26" s="1">
        <v>120.23</v>
      </c>
      <c r="L26" s="8">
        <v>59.46</v>
      </c>
      <c r="M26" s="8">
        <f t="shared" si="1"/>
        <v>49.45521084587873</v>
      </c>
      <c r="N26" s="7" t="s">
        <v>275</v>
      </c>
      <c r="O26" s="11" t="s">
        <v>294</v>
      </c>
    </row>
    <row r="27" spans="1:15" ht="74.25" customHeight="1">
      <c r="A27" s="10" t="s">
        <v>179</v>
      </c>
      <c r="B27" s="11" t="s">
        <v>32</v>
      </c>
      <c r="C27" s="11" t="s">
        <v>50</v>
      </c>
      <c r="D27" s="11" t="s">
        <v>197</v>
      </c>
      <c r="E27" s="11" t="s">
        <v>198</v>
      </c>
      <c r="F27" s="11" t="s">
        <v>199</v>
      </c>
      <c r="G27" s="44">
        <v>21</v>
      </c>
      <c r="H27" s="30">
        <v>0.114</v>
      </c>
      <c r="I27" s="29">
        <v>4</v>
      </c>
      <c r="J27" s="18">
        <v>35.09</v>
      </c>
      <c r="K27" s="1">
        <v>120.23</v>
      </c>
      <c r="L27" s="8">
        <v>59.46</v>
      </c>
      <c r="M27" s="8">
        <f t="shared" si="1"/>
        <v>49.45521084587873</v>
      </c>
      <c r="N27" s="7" t="s">
        <v>275</v>
      </c>
      <c r="O27" s="11" t="s">
        <v>294</v>
      </c>
    </row>
    <row r="28" spans="1:15" ht="120" customHeight="1">
      <c r="A28" s="10" t="s">
        <v>179</v>
      </c>
      <c r="B28" s="11" t="s">
        <v>32</v>
      </c>
      <c r="C28" s="26" t="s">
        <v>50</v>
      </c>
      <c r="D28" s="26" t="s">
        <v>200</v>
      </c>
      <c r="E28" s="26" t="s">
        <v>201</v>
      </c>
      <c r="F28" s="11" t="s">
        <v>202</v>
      </c>
      <c r="G28" s="44" t="s">
        <v>315</v>
      </c>
      <c r="H28" s="32">
        <v>14</v>
      </c>
      <c r="I28" s="33">
        <v>4</v>
      </c>
      <c r="J28" s="22">
        <v>28.57</v>
      </c>
      <c r="K28" s="1">
        <v>120.23</v>
      </c>
      <c r="L28" s="8">
        <v>59.46</v>
      </c>
      <c r="M28" s="8">
        <f t="shared" si="1"/>
        <v>49.45521084587873</v>
      </c>
      <c r="N28" s="7" t="s">
        <v>275</v>
      </c>
      <c r="O28" s="11" t="s">
        <v>294</v>
      </c>
    </row>
    <row r="29" spans="1:15" ht="252" customHeight="1">
      <c r="A29" s="10" t="s">
        <v>179</v>
      </c>
      <c r="B29" s="11" t="s">
        <v>32</v>
      </c>
      <c r="C29" s="11" t="s">
        <v>50</v>
      </c>
      <c r="D29" s="11" t="s">
        <v>203</v>
      </c>
      <c r="E29" s="11" t="s">
        <v>204</v>
      </c>
      <c r="F29" s="11" t="s">
        <v>205</v>
      </c>
      <c r="G29" s="44">
        <v>70</v>
      </c>
      <c r="H29" s="30">
        <v>0.114</v>
      </c>
      <c r="I29" s="29">
        <v>5</v>
      </c>
      <c r="J29" s="18">
        <v>43.86</v>
      </c>
      <c r="K29" s="1">
        <v>120.23</v>
      </c>
      <c r="L29" s="8">
        <v>59.46</v>
      </c>
      <c r="M29" s="8">
        <f t="shared" si="1"/>
        <v>49.45521084587873</v>
      </c>
      <c r="N29" s="7" t="s">
        <v>275</v>
      </c>
      <c r="O29" s="11" t="s">
        <v>294</v>
      </c>
    </row>
    <row r="30" spans="1:15" ht="228" customHeight="1">
      <c r="A30" s="10" t="s">
        <v>179</v>
      </c>
      <c r="B30" s="11" t="s">
        <v>32</v>
      </c>
      <c r="C30" s="11" t="s">
        <v>50</v>
      </c>
      <c r="D30" s="11" t="s">
        <v>206</v>
      </c>
      <c r="E30" s="10" t="s">
        <v>207</v>
      </c>
      <c r="F30" s="10" t="s">
        <v>208</v>
      </c>
      <c r="G30" s="47">
        <v>31</v>
      </c>
      <c r="H30" s="7">
        <v>15</v>
      </c>
      <c r="I30" s="29">
        <v>6</v>
      </c>
      <c r="J30" s="18">
        <v>40</v>
      </c>
      <c r="K30" s="1">
        <v>120.23</v>
      </c>
      <c r="L30" s="8">
        <v>59.46</v>
      </c>
      <c r="M30" s="8">
        <f t="shared" si="1"/>
        <v>49.45521084587873</v>
      </c>
      <c r="N30" s="7" t="s">
        <v>273</v>
      </c>
      <c r="O30" s="11" t="s">
        <v>294</v>
      </c>
    </row>
    <row r="31" spans="1:15" ht="159" customHeight="1">
      <c r="A31" s="10" t="s">
        <v>179</v>
      </c>
      <c r="B31" s="11" t="s">
        <v>32</v>
      </c>
      <c r="C31" s="11" t="s">
        <v>50</v>
      </c>
      <c r="D31" s="10" t="s">
        <v>209</v>
      </c>
      <c r="E31" s="10" t="s">
        <v>210</v>
      </c>
      <c r="F31" s="15">
        <v>1</v>
      </c>
      <c r="G31" s="47">
        <v>63</v>
      </c>
      <c r="H31" s="34">
        <v>0.25</v>
      </c>
      <c r="I31" s="29">
        <v>10</v>
      </c>
      <c r="J31" s="18">
        <v>40</v>
      </c>
      <c r="K31" s="1">
        <v>120.23</v>
      </c>
      <c r="L31" s="8">
        <v>59.46</v>
      </c>
      <c r="M31" s="8">
        <f t="shared" si="1"/>
        <v>49.45521084587873</v>
      </c>
      <c r="N31" s="7" t="s">
        <v>273</v>
      </c>
      <c r="O31" s="11" t="s">
        <v>294</v>
      </c>
    </row>
    <row r="32" spans="1:15" ht="123" customHeight="1">
      <c r="A32" s="10" t="s">
        <v>179</v>
      </c>
      <c r="B32" s="11" t="s">
        <v>32</v>
      </c>
      <c r="C32" s="11" t="s">
        <v>50</v>
      </c>
      <c r="D32" s="11" t="s">
        <v>211</v>
      </c>
      <c r="E32" s="11" t="s">
        <v>212</v>
      </c>
      <c r="F32" s="12">
        <v>1</v>
      </c>
      <c r="G32" s="46">
        <v>95</v>
      </c>
      <c r="H32" s="12">
        <v>0.25</v>
      </c>
      <c r="I32" s="31">
        <v>10</v>
      </c>
      <c r="J32" s="18">
        <v>40</v>
      </c>
      <c r="K32" s="1">
        <v>120.23</v>
      </c>
      <c r="L32" s="8">
        <v>59.46</v>
      </c>
      <c r="M32" s="8">
        <f t="shared" si="1"/>
        <v>49.45521084587873</v>
      </c>
      <c r="N32" s="7" t="s">
        <v>273</v>
      </c>
      <c r="O32" s="11" t="s">
        <v>294</v>
      </c>
    </row>
    <row r="33" spans="1:15" ht="60.75" customHeight="1">
      <c r="A33" s="10" t="s">
        <v>179</v>
      </c>
      <c r="B33" s="11" t="s">
        <v>32</v>
      </c>
      <c r="C33" s="11" t="s">
        <v>213</v>
      </c>
      <c r="D33" s="16" t="s">
        <v>266</v>
      </c>
      <c r="E33" s="11" t="s">
        <v>214</v>
      </c>
      <c r="F33" s="11" t="s">
        <v>215</v>
      </c>
      <c r="G33" s="46">
        <v>6.4</v>
      </c>
      <c r="H33" s="35">
        <v>0.0457</v>
      </c>
      <c r="I33" s="23">
        <v>0.57</v>
      </c>
      <c r="J33" s="22">
        <v>13</v>
      </c>
      <c r="K33" s="3">
        <v>57.14</v>
      </c>
      <c r="L33" s="8">
        <v>27.14</v>
      </c>
      <c r="M33" s="8">
        <v>47.5</v>
      </c>
      <c r="N33" s="7" t="s">
        <v>276</v>
      </c>
      <c r="O33" s="11" t="s">
        <v>301</v>
      </c>
    </row>
    <row r="34" spans="1:15" ht="150" customHeight="1">
      <c r="A34" s="10" t="s">
        <v>179</v>
      </c>
      <c r="B34" s="11" t="s">
        <v>32</v>
      </c>
      <c r="C34" s="11" t="s">
        <v>213</v>
      </c>
      <c r="D34" s="11" t="s">
        <v>216</v>
      </c>
      <c r="E34" s="11" t="s">
        <v>217</v>
      </c>
      <c r="F34" s="12">
        <v>1</v>
      </c>
      <c r="G34" s="46">
        <v>70</v>
      </c>
      <c r="H34" s="12">
        <v>0.3</v>
      </c>
      <c r="I34" s="14">
        <v>15</v>
      </c>
      <c r="J34" s="18">
        <v>50</v>
      </c>
      <c r="K34" s="3">
        <v>57.14</v>
      </c>
      <c r="L34" s="8">
        <v>27.14</v>
      </c>
      <c r="M34" s="8">
        <v>47.5</v>
      </c>
      <c r="N34" s="7" t="s">
        <v>276</v>
      </c>
      <c r="O34" s="11" t="s">
        <v>301</v>
      </c>
    </row>
    <row r="35" spans="1:15" ht="240" customHeight="1">
      <c r="A35" s="10" t="s">
        <v>179</v>
      </c>
      <c r="B35" s="11" t="s">
        <v>32</v>
      </c>
      <c r="C35" s="11" t="s">
        <v>213</v>
      </c>
      <c r="D35" s="11" t="s">
        <v>218</v>
      </c>
      <c r="E35" s="11" t="s">
        <v>219</v>
      </c>
      <c r="F35" s="11" t="s">
        <v>220</v>
      </c>
      <c r="G35" s="51">
        <v>137</v>
      </c>
      <c r="H35" s="7">
        <v>48</v>
      </c>
      <c r="I35" s="7">
        <v>24</v>
      </c>
      <c r="J35" s="18">
        <v>50</v>
      </c>
      <c r="K35" s="3">
        <v>57.14</v>
      </c>
      <c r="L35" s="8">
        <v>27.14</v>
      </c>
      <c r="M35" s="8">
        <v>47.5</v>
      </c>
      <c r="N35" s="7" t="s">
        <v>276</v>
      </c>
      <c r="O35" s="11" t="s">
        <v>301</v>
      </c>
    </row>
    <row r="36" spans="1:15" ht="72.75" customHeight="1">
      <c r="A36" s="10" t="s">
        <v>179</v>
      </c>
      <c r="B36" s="11" t="s">
        <v>32</v>
      </c>
      <c r="C36" s="11" t="s">
        <v>213</v>
      </c>
      <c r="D36" s="11" t="s">
        <v>221</v>
      </c>
      <c r="E36" s="11" t="s">
        <v>222</v>
      </c>
      <c r="F36" s="12">
        <v>0.4</v>
      </c>
      <c r="G36" s="46">
        <v>42</v>
      </c>
      <c r="H36" s="12">
        <v>0.23</v>
      </c>
      <c r="I36" s="8">
        <v>11.5</v>
      </c>
      <c r="J36" s="18">
        <v>50</v>
      </c>
      <c r="K36" s="3">
        <v>57.14</v>
      </c>
      <c r="L36" s="8">
        <v>27.14</v>
      </c>
      <c r="M36" s="8">
        <v>47.5</v>
      </c>
      <c r="N36" s="7" t="s">
        <v>276</v>
      </c>
      <c r="O36" s="11" t="s">
        <v>301</v>
      </c>
    </row>
    <row r="37" spans="1:15" ht="109.5" customHeight="1">
      <c r="A37" s="10" t="s">
        <v>179</v>
      </c>
      <c r="B37" s="11" t="s">
        <v>32</v>
      </c>
      <c r="C37" s="11" t="s">
        <v>213</v>
      </c>
      <c r="D37" s="11" t="s">
        <v>223</v>
      </c>
      <c r="E37" s="11" t="s">
        <v>224</v>
      </c>
      <c r="F37" s="12">
        <v>0.02</v>
      </c>
      <c r="G37" s="52">
        <v>2.8</v>
      </c>
      <c r="H37" s="14">
        <v>1.2</v>
      </c>
      <c r="I37" s="14">
        <v>0.6</v>
      </c>
      <c r="J37" s="18">
        <f>I37*100/H37</f>
        <v>50</v>
      </c>
      <c r="K37" s="3">
        <v>57.14</v>
      </c>
      <c r="L37" s="8">
        <v>27.14</v>
      </c>
      <c r="M37" s="8">
        <v>47.5</v>
      </c>
      <c r="N37" s="7" t="s">
        <v>276</v>
      </c>
      <c r="O37" s="11" t="s">
        <v>301</v>
      </c>
    </row>
    <row r="38" spans="1:15" ht="60" customHeight="1">
      <c r="A38" s="10" t="s">
        <v>179</v>
      </c>
      <c r="B38" s="11" t="s">
        <v>32</v>
      </c>
      <c r="C38" s="11" t="s">
        <v>213</v>
      </c>
      <c r="D38" s="11" t="s">
        <v>225</v>
      </c>
      <c r="E38" s="11" t="s">
        <v>226</v>
      </c>
      <c r="F38" s="11" t="s">
        <v>227</v>
      </c>
      <c r="G38" s="46">
        <v>1.75</v>
      </c>
      <c r="H38" s="8">
        <v>0.25</v>
      </c>
      <c r="I38" s="8">
        <v>0.25</v>
      </c>
      <c r="J38" s="18">
        <f>I38*100/H38</f>
        <v>100</v>
      </c>
      <c r="K38" s="3">
        <v>57.14</v>
      </c>
      <c r="L38" s="8">
        <v>27.14</v>
      </c>
      <c r="M38" s="8">
        <v>47.5</v>
      </c>
      <c r="N38" s="7" t="s">
        <v>276</v>
      </c>
      <c r="O38" s="11" t="s">
        <v>301</v>
      </c>
    </row>
    <row r="39" spans="1:15" ht="96.75" customHeight="1">
      <c r="A39" s="10" t="s">
        <v>179</v>
      </c>
      <c r="B39" s="11" t="s">
        <v>32</v>
      </c>
      <c r="C39" s="11" t="s">
        <v>213</v>
      </c>
      <c r="D39" s="11" t="s">
        <v>228</v>
      </c>
      <c r="E39" s="11" t="s">
        <v>229</v>
      </c>
      <c r="F39" s="11" t="s">
        <v>227</v>
      </c>
      <c r="G39" s="46">
        <v>1.75</v>
      </c>
      <c r="H39" s="8">
        <v>0.25</v>
      </c>
      <c r="I39" s="8">
        <v>0.25</v>
      </c>
      <c r="J39" s="18">
        <f>I39*100/H39</f>
        <v>100</v>
      </c>
      <c r="K39" s="3">
        <v>57.14</v>
      </c>
      <c r="L39" s="8">
        <v>27.14</v>
      </c>
      <c r="M39" s="8">
        <v>47.5</v>
      </c>
      <c r="N39" s="7" t="s">
        <v>276</v>
      </c>
      <c r="O39" s="11" t="s">
        <v>301</v>
      </c>
    </row>
    <row r="40" spans="1:15" ht="154.5" customHeight="1">
      <c r="A40" s="10" t="s">
        <v>179</v>
      </c>
      <c r="B40" s="11" t="s">
        <v>32</v>
      </c>
      <c r="C40" s="11" t="s">
        <v>230</v>
      </c>
      <c r="D40" s="11" t="s">
        <v>231</v>
      </c>
      <c r="E40" s="11" t="s">
        <v>232</v>
      </c>
      <c r="F40" s="12">
        <v>1</v>
      </c>
      <c r="G40" s="46">
        <v>75</v>
      </c>
      <c r="H40" s="12">
        <v>0.25</v>
      </c>
      <c r="I40" s="8">
        <v>12</v>
      </c>
      <c r="J40" s="18">
        <v>48</v>
      </c>
      <c r="K40" s="3">
        <v>156</v>
      </c>
      <c r="L40" s="8">
        <v>77</v>
      </c>
      <c r="M40" s="8">
        <v>49.36</v>
      </c>
      <c r="N40" s="7" t="s">
        <v>277</v>
      </c>
      <c r="O40" s="11" t="s">
        <v>302</v>
      </c>
    </row>
    <row r="41" spans="1:15" ht="147.75" customHeight="1">
      <c r="A41" s="10" t="s">
        <v>179</v>
      </c>
      <c r="B41" s="11" t="s">
        <v>32</v>
      </c>
      <c r="C41" s="11" t="s">
        <v>230</v>
      </c>
      <c r="D41" s="11" t="s">
        <v>233</v>
      </c>
      <c r="E41" s="11" t="s">
        <v>234</v>
      </c>
      <c r="F41" s="12">
        <v>1</v>
      </c>
      <c r="G41" s="51">
        <v>70</v>
      </c>
      <c r="H41" s="12">
        <v>0.3</v>
      </c>
      <c r="I41" s="8">
        <v>12.5</v>
      </c>
      <c r="J41" s="18">
        <v>41.67</v>
      </c>
      <c r="K41" s="3">
        <v>156</v>
      </c>
      <c r="L41" s="8">
        <v>77</v>
      </c>
      <c r="M41" s="8">
        <v>49.36</v>
      </c>
      <c r="N41" s="7" t="s">
        <v>277</v>
      </c>
      <c r="O41" s="11" t="s">
        <v>302</v>
      </c>
    </row>
    <row r="42" spans="1:15" ht="175.5" customHeight="1">
      <c r="A42" s="10" t="s">
        <v>179</v>
      </c>
      <c r="B42" s="11" t="s">
        <v>32</v>
      </c>
      <c r="C42" s="11" t="s">
        <v>230</v>
      </c>
      <c r="D42" s="11" t="s">
        <v>235</v>
      </c>
      <c r="E42" s="11" t="s">
        <v>236</v>
      </c>
      <c r="F42" s="12">
        <v>1</v>
      </c>
      <c r="G42" s="46">
        <v>70</v>
      </c>
      <c r="H42" s="30">
        <v>0.3</v>
      </c>
      <c r="I42" s="8">
        <v>12.5</v>
      </c>
      <c r="J42" s="18">
        <v>41.67</v>
      </c>
      <c r="K42" s="3">
        <v>156</v>
      </c>
      <c r="L42" s="8">
        <v>77</v>
      </c>
      <c r="M42" s="8">
        <v>49.36</v>
      </c>
      <c r="N42" s="7" t="s">
        <v>277</v>
      </c>
      <c r="O42" s="11" t="s">
        <v>302</v>
      </c>
    </row>
    <row r="43" spans="1:15" ht="60.75" customHeight="1">
      <c r="A43" s="10" t="s">
        <v>179</v>
      </c>
      <c r="B43" s="11" t="s">
        <v>32</v>
      </c>
      <c r="C43" s="11" t="s">
        <v>230</v>
      </c>
      <c r="D43" s="11" t="s">
        <v>237</v>
      </c>
      <c r="E43" s="11" t="s">
        <v>238</v>
      </c>
      <c r="F43" s="12">
        <v>1</v>
      </c>
      <c r="G43" s="46">
        <v>70</v>
      </c>
      <c r="H43" s="12">
        <v>0.3</v>
      </c>
      <c r="I43" s="8">
        <v>12.5</v>
      </c>
      <c r="J43" s="18">
        <v>41.67</v>
      </c>
      <c r="K43" s="3">
        <v>156</v>
      </c>
      <c r="L43" s="8">
        <v>77</v>
      </c>
      <c r="M43" s="8">
        <v>49.36</v>
      </c>
      <c r="N43" s="7" t="s">
        <v>277</v>
      </c>
      <c r="O43" s="11" t="s">
        <v>302</v>
      </c>
    </row>
    <row r="44" spans="1:15" ht="128.25" customHeight="1">
      <c r="A44" s="10" t="s">
        <v>179</v>
      </c>
      <c r="B44" s="11" t="s">
        <v>32</v>
      </c>
      <c r="C44" s="11" t="s">
        <v>230</v>
      </c>
      <c r="D44" s="11" t="s">
        <v>239</v>
      </c>
      <c r="E44" s="11" t="s">
        <v>240</v>
      </c>
      <c r="F44" s="12">
        <v>1</v>
      </c>
      <c r="G44" s="46">
        <v>62.5</v>
      </c>
      <c r="H44" s="12">
        <v>0.3</v>
      </c>
      <c r="I44" s="8">
        <v>12.5</v>
      </c>
      <c r="J44" s="18">
        <v>41.67</v>
      </c>
      <c r="K44" s="3">
        <v>156</v>
      </c>
      <c r="L44" s="8">
        <v>77</v>
      </c>
      <c r="M44" s="8">
        <v>49.36</v>
      </c>
      <c r="N44" s="7" t="s">
        <v>277</v>
      </c>
      <c r="O44" s="11" t="s">
        <v>302</v>
      </c>
    </row>
    <row r="45" spans="1:15" ht="84" customHeight="1">
      <c r="A45" s="10" t="s">
        <v>179</v>
      </c>
      <c r="B45" s="11" t="s">
        <v>32</v>
      </c>
      <c r="C45" s="11" t="s">
        <v>241</v>
      </c>
      <c r="D45" s="11" t="s">
        <v>242</v>
      </c>
      <c r="E45" s="11" t="s">
        <v>243</v>
      </c>
      <c r="F45" s="12">
        <v>0.45</v>
      </c>
      <c r="G45" s="47">
        <v>37.9</v>
      </c>
      <c r="H45" s="24">
        <v>0.22</v>
      </c>
      <c r="I45" s="25">
        <v>8</v>
      </c>
      <c r="J45" s="22">
        <v>36.36</v>
      </c>
      <c r="K45" s="3">
        <v>37.08</v>
      </c>
      <c r="L45" s="8">
        <v>26.66</v>
      </c>
      <c r="M45" s="8">
        <v>71.91</v>
      </c>
      <c r="N45" s="7" t="s">
        <v>278</v>
      </c>
      <c r="O45" s="11" t="s">
        <v>301</v>
      </c>
    </row>
    <row r="46" spans="1:15" ht="90" customHeight="1">
      <c r="A46" s="10" t="s">
        <v>179</v>
      </c>
      <c r="B46" s="11" t="s">
        <v>32</v>
      </c>
      <c r="C46" s="11" t="s">
        <v>241</v>
      </c>
      <c r="D46" s="11" t="s">
        <v>244</v>
      </c>
      <c r="E46" s="11" t="s">
        <v>245</v>
      </c>
      <c r="F46" s="12">
        <v>0.19</v>
      </c>
      <c r="G46" s="53">
        <v>2.32</v>
      </c>
      <c r="H46" s="13">
        <v>0.015</v>
      </c>
      <c r="I46" s="8">
        <v>0.62</v>
      </c>
      <c r="J46" s="22">
        <v>41.33</v>
      </c>
      <c r="K46" s="3">
        <v>37.08</v>
      </c>
      <c r="L46" s="8">
        <v>26.66</v>
      </c>
      <c r="M46" s="8">
        <v>71.91</v>
      </c>
      <c r="N46" s="7" t="s">
        <v>278</v>
      </c>
      <c r="O46" s="11" t="s">
        <v>301</v>
      </c>
    </row>
    <row r="47" spans="1:15" ht="84" customHeight="1">
      <c r="A47" s="10" t="s">
        <v>179</v>
      </c>
      <c r="B47" s="11" t="s">
        <v>32</v>
      </c>
      <c r="C47" s="11" t="s">
        <v>241</v>
      </c>
      <c r="D47" s="11" t="s">
        <v>246</v>
      </c>
      <c r="E47" s="11" t="s">
        <v>247</v>
      </c>
      <c r="F47" s="12">
        <v>0.08</v>
      </c>
      <c r="G47" s="47">
        <v>2.32</v>
      </c>
      <c r="H47" s="13">
        <v>0.015</v>
      </c>
      <c r="I47" s="8">
        <v>0.62</v>
      </c>
      <c r="J47" s="18">
        <v>41.33</v>
      </c>
      <c r="K47" s="3">
        <v>37.08</v>
      </c>
      <c r="L47" s="8">
        <v>26.66</v>
      </c>
      <c r="M47" s="8">
        <v>71.91</v>
      </c>
      <c r="N47" s="7" t="s">
        <v>278</v>
      </c>
      <c r="O47" s="11" t="s">
        <v>301</v>
      </c>
    </row>
    <row r="48" spans="1:15" ht="180">
      <c r="A48" s="10" t="s">
        <v>179</v>
      </c>
      <c r="B48" s="11" t="s">
        <v>32</v>
      </c>
      <c r="C48" s="11" t="s">
        <v>241</v>
      </c>
      <c r="D48" s="11" t="s">
        <v>248</v>
      </c>
      <c r="E48" s="11" t="s">
        <v>249</v>
      </c>
      <c r="F48" s="12" t="s">
        <v>250</v>
      </c>
      <c r="G48" s="44" t="s">
        <v>316</v>
      </c>
      <c r="H48" s="23">
        <v>0.3</v>
      </c>
      <c r="I48" s="25">
        <v>0.13</v>
      </c>
      <c r="J48" s="22">
        <v>43.33</v>
      </c>
      <c r="K48" s="3">
        <v>37.08</v>
      </c>
      <c r="L48" s="8">
        <v>26.66</v>
      </c>
      <c r="M48" s="8">
        <v>71.91</v>
      </c>
      <c r="N48" s="7" t="s">
        <v>278</v>
      </c>
      <c r="O48" s="11" t="s">
        <v>301</v>
      </c>
    </row>
    <row r="49" spans="1:15" ht="84" customHeight="1">
      <c r="A49" s="10" t="s">
        <v>179</v>
      </c>
      <c r="B49" s="11" t="s">
        <v>32</v>
      </c>
      <c r="C49" s="11" t="s">
        <v>241</v>
      </c>
      <c r="D49" s="11" t="s">
        <v>251</v>
      </c>
      <c r="E49" s="11" t="s">
        <v>252</v>
      </c>
      <c r="F49" s="12">
        <v>1</v>
      </c>
      <c r="G49" s="47">
        <v>70</v>
      </c>
      <c r="H49" s="24">
        <v>0.3</v>
      </c>
      <c r="I49" s="25">
        <v>10</v>
      </c>
      <c r="J49" s="22">
        <v>33.33</v>
      </c>
      <c r="K49" s="3">
        <v>37.08</v>
      </c>
      <c r="L49" s="8">
        <v>26.66</v>
      </c>
      <c r="M49" s="8">
        <v>71.91</v>
      </c>
      <c r="N49" s="7" t="s">
        <v>278</v>
      </c>
      <c r="O49" s="11" t="s">
        <v>301</v>
      </c>
    </row>
    <row r="50" spans="1:15" ht="119.25" customHeight="1">
      <c r="A50" s="10" t="s">
        <v>179</v>
      </c>
      <c r="B50" s="11" t="s">
        <v>32</v>
      </c>
      <c r="C50" s="11" t="s">
        <v>241</v>
      </c>
      <c r="D50" s="11" t="s">
        <v>253</v>
      </c>
      <c r="E50" s="11" t="s">
        <v>254</v>
      </c>
      <c r="F50" s="15">
        <v>1</v>
      </c>
      <c r="G50" s="47">
        <v>62.8</v>
      </c>
      <c r="H50" s="24">
        <v>0.3</v>
      </c>
      <c r="I50" s="25">
        <v>15</v>
      </c>
      <c r="J50" s="22">
        <v>50</v>
      </c>
      <c r="K50" s="3">
        <v>37.08</v>
      </c>
      <c r="L50" s="8">
        <v>26.66</v>
      </c>
      <c r="M50" s="8">
        <v>71.91</v>
      </c>
      <c r="N50" s="7" t="s">
        <v>278</v>
      </c>
      <c r="O50" s="11" t="s">
        <v>301</v>
      </c>
    </row>
    <row r="51" spans="1:15" ht="151.5" customHeight="1">
      <c r="A51" s="10" t="s">
        <v>179</v>
      </c>
      <c r="B51" s="11" t="s">
        <v>32</v>
      </c>
      <c r="C51" s="11" t="s">
        <v>241</v>
      </c>
      <c r="D51" s="11" t="s">
        <v>255</v>
      </c>
      <c r="E51" s="11" t="s">
        <v>20</v>
      </c>
      <c r="F51" s="10" t="s">
        <v>21</v>
      </c>
      <c r="G51" s="53">
        <v>24.3</v>
      </c>
      <c r="H51" s="8">
        <v>3.3</v>
      </c>
      <c r="I51" s="8">
        <v>1.7</v>
      </c>
      <c r="J51" s="18">
        <v>51.52</v>
      </c>
      <c r="K51" s="3">
        <v>37.08</v>
      </c>
      <c r="L51" s="8">
        <v>26.66</v>
      </c>
      <c r="M51" s="8">
        <v>71.91</v>
      </c>
      <c r="N51" s="7" t="s">
        <v>278</v>
      </c>
      <c r="O51" s="11" t="s">
        <v>301</v>
      </c>
    </row>
    <row r="52" spans="1:15" ht="216" customHeight="1">
      <c r="A52" s="10" t="s">
        <v>179</v>
      </c>
      <c r="B52" s="11" t="s">
        <v>32</v>
      </c>
      <c r="C52" s="11" t="s">
        <v>241</v>
      </c>
      <c r="D52" s="11" t="s">
        <v>22</v>
      </c>
      <c r="E52" s="11" t="s">
        <v>23</v>
      </c>
      <c r="F52" s="10" t="s">
        <v>24</v>
      </c>
      <c r="G52" s="47">
        <v>29</v>
      </c>
      <c r="H52" s="25">
        <v>12.6</v>
      </c>
      <c r="I52" s="25">
        <v>3.8</v>
      </c>
      <c r="J52" s="22">
        <v>30.16</v>
      </c>
      <c r="K52" s="3">
        <v>37.08</v>
      </c>
      <c r="L52" s="8">
        <v>26.66</v>
      </c>
      <c r="M52" s="8">
        <v>71.91</v>
      </c>
      <c r="N52" s="7" t="s">
        <v>278</v>
      </c>
      <c r="O52" s="11" t="s">
        <v>301</v>
      </c>
    </row>
    <row r="53" spans="1:15" ht="100.5" customHeight="1">
      <c r="A53" s="10" t="s">
        <v>179</v>
      </c>
      <c r="B53" s="11" t="s">
        <v>32</v>
      </c>
      <c r="C53" s="11" t="s">
        <v>241</v>
      </c>
      <c r="D53" s="11" t="s">
        <v>25</v>
      </c>
      <c r="E53" s="11" t="s">
        <v>26</v>
      </c>
      <c r="F53" s="10" t="s">
        <v>27</v>
      </c>
      <c r="G53" s="54">
        <v>46</v>
      </c>
      <c r="H53" s="25">
        <v>30</v>
      </c>
      <c r="I53" s="25">
        <v>15</v>
      </c>
      <c r="J53" s="22">
        <v>50</v>
      </c>
      <c r="K53" s="3">
        <v>37.08</v>
      </c>
      <c r="L53" s="8">
        <v>26.66</v>
      </c>
      <c r="M53" s="8">
        <v>71.91</v>
      </c>
      <c r="N53" s="7" t="s">
        <v>278</v>
      </c>
      <c r="O53" s="11" t="s">
        <v>301</v>
      </c>
    </row>
    <row r="54" spans="1:15" ht="192" customHeight="1">
      <c r="A54" s="10" t="s">
        <v>179</v>
      </c>
      <c r="B54" s="11" t="s">
        <v>32</v>
      </c>
      <c r="C54" s="11" t="s">
        <v>241</v>
      </c>
      <c r="D54" s="11" t="s">
        <v>28</v>
      </c>
      <c r="E54" s="11" t="s">
        <v>29</v>
      </c>
      <c r="F54" s="15">
        <v>1</v>
      </c>
      <c r="G54" s="47">
        <v>62.5</v>
      </c>
      <c r="H54" s="25">
        <v>30</v>
      </c>
      <c r="I54" s="25">
        <v>15</v>
      </c>
      <c r="J54" s="22">
        <v>50</v>
      </c>
      <c r="K54" s="3">
        <v>37.08</v>
      </c>
      <c r="L54" s="8">
        <v>26.66</v>
      </c>
      <c r="M54" s="8">
        <v>71.91</v>
      </c>
      <c r="N54" s="7" t="s">
        <v>278</v>
      </c>
      <c r="O54" s="11" t="s">
        <v>301</v>
      </c>
    </row>
    <row r="55" spans="1:15" ht="216" customHeight="1">
      <c r="A55" s="10" t="s">
        <v>179</v>
      </c>
      <c r="B55" s="11" t="s">
        <v>32</v>
      </c>
      <c r="C55" s="11" t="s">
        <v>268</v>
      </c>
      <c r="D55" s="11" t="s">
        <v>30</v>
      </c>
      <c r="E55" s="11" t="s">
        <v>31</v>
      </c>
      <c r="F55" s="15">
        <v>1</v>
      </c>
      <c r="G55" s="47">
        <v>63</v>
      </c>
      <c r="H55" s="25">
        <v>30</v>
      </c>
      <c r="I55" s="25">
        <v>15</v>
      </c>
      <c r="J55" s="22">
        <v>50</v>
      </c>
      <c r="K55" s="3">
        <v>37.08</v>
      </c>
      <c r="L55" s="8">
        <v>26.66</v>
      </c>
      <c r="M55" s="8">
        <v>71.91</v>
      </c>
      <c r="N55" s="7" t="s">
        <v>278</v>
      </c>
      <c r="O55" s="11" t="s">
        <v>301</v>
      </c>
    </row>
    <row r="56" spans="1:15" ht="84" customHeight="1">
      <c r="A56" s="10" t="s">
        <v>179</v>
      </c>
      <c r="B56" s="11" t="s">
        <v>32</v>
      </c>
      <c r="C56" s="11" t="s">
        <v>241</v>
      </c>
      <c r="D56" s="11" t="s">
        <v>258</v>
      </c>
      <c r="E56" s="11" t="s">
        <v>256</v>
      </c>
      <c r="F56" s="11" t="s">
        <v>257</v>
      </c>
      <c r="G56" s="44" t="s">
        <v>317</v>
      </c>
      <c r="H56" s="24">
        <v>0.3</v>
      </c>
      <c r="I56" s="25">
        <v>15</v>
      </c>
      <c r="J56" s="22">
        <v>50</v>
      </c>
      <c r="K56" s="3">
        <v>37.08</v>
      </c>
      <c r="L56" s="8">
        <v>26.66</v>
      </c>
      <c r="M56" s="8">
        <v>71.91</v>
      </c>
      <c r="N56" s="7" t="s">
        <v>278</v>
      </c>
      <c r="O56" s="11" t="s">
        <v>301</v>
      </c>
    </row>
    <row r="57" spans="1:15" ht="84" customHeight="1">
      <c r="A57" s="10" t="s">
        <v>179</v>
      </c>
      <c r="B57" s="11" t="s">
        <v>32</v>
      </c>
      <c r="C57" s="11" t="s">
        <v>102</v>
      </c>
      <c r="D57" s="11" t="s">
        <v>103</v>
      </c>
      <c r="E57" s="11" t="s">
        <v>104</v>
      </c>
      <c r="F57" s="12">
        <v>0.17</v>
      </c>
      <c r="G57" s="47">
        <v>5.85</v>
      </c>
      <c r="H57" s="30">
        <v>0.0601</v>
      </c>
      <c r="I57" s="8">
        <v>2.5</v>
      </c>
      <c r="J57" s="18">
        <v>41.6</v>
      </c>
      <c r="K57" s="3">
        <v>223.22</v>
      </c>
      <c r="L57" s="8">
        <v>35</v>
      </c>
      <c r="M57" s="8">
        <v>15.68</v>
      </c>
      <c r="N57" s="7" t="s">
        <v>279</v>
      </c>
      <c r="O57" s="11" t="s">
        <v>302</v>
      </c>
    </row>
    <row r="58" spans="1:15" ht="84" customHeight="1">
      <c r="A58" s="10" t="s">
        <v>179</v>
      </c>
      <c r="B58" s="11" t="s">
        <v>32</v>
      </c>
      <c r="C58" s="11" t="s">
        <v>102</v>
      </c>
      <c r="D58" s="11" t="s">
        <v>105</v>
      </c>
      <c r="E58" s="11" t="s">
        <v>106</v>
      </c>
      <c r="F58" s="16" t="s">
        <v>264</v>
      </c>
      <c r="G58" s="47">
        <v>2.165</v>
      </c>
      <c r="H58" s="25">
        <v>1.14</v>
      </c>
      <c r="I58" s="25">
        <v>0.48</v>
      </c>
      <c r="J58" s="22">
        <v>42.11</v>
      </c>
      <c r="K58" s="3">
        <v>223.22</v>
      </c>
      <c r="L58" s="8">
        <v>35</v>
      </c>
      <c r="M58" s="8">
        <v>15.68</v>
      </c>
      <c r="N58" s="7" t="s">
        <v>279</v>
      </c>
      <c r="O58" s="11" t="s">
        <v>302</v>
      </c>
    </row>
    <row r="59" spans="1:15" ht="83.25" customHeight="1">
      <c r="A59" s="10" t="s">
        <v>179</v>
      </c>
      <c r="B59" s="11" t="s">
        <v>32</v>
      </c>
      <c r="C59" s="11" t="s">
        <v>102</v>
      </c>
      <c r="D59" s="11" t="s">
        <v>107</v>
      </c>
      <c r="E59" s="11" t="s">
        <v>108</v>
      </c>
      <c r="F59" s="12">
        <v>0.5</v>
      </c>
      <c r="G59" s="47">
        <v>43.1</v>
      </c>
      <c r="H59" s="12">
        <v>0.3</v>
      </c>
      <c r="I59" s="8">
        <v>15</v>
      </c>
      <c r="J59" s="18">
        <v>50</v>
      </c>
      <c r="K59" s="3">
        <v>223.22</v>
      </c>
      <c r="L59" s="8">
        <v>35</v>
      </c>
      <c r="M59" s="8">
        <v>15.68</v>
      </c>
      <c r="N59" s="7" t="s">
        <v>279</v>
      </c>
      <c r="O59" s="11" t="s">
        <v>302</v>
      </c>
    </row>
    <row r="60" spans="1:15" ht="156" customHeight="1">
      <c r="A60" s="10" t="s">
        <v>179</v>
      </c>
      <c r="B60" s="11" t="s">
        <v>32</v>
      </c>
      <c r="C60" s="11" t="s">
        <v>102</v>
      </c>
      <c r="D60" s="11" t="s">
        <v>109</v>
      </c>
      <c r="E60" s="11" t="s">
        <v>110</v>
      </c>
      <c r="F60" s="12">
        <v>1</v>
      </c>
      <c r="G60" s="47">
        <v>53</v>
      </c>
      <c r="H60" s="24">
        <v>0.3</v>
      </c>
      <c r="I60" s="25">
        <v>0</v>
      </c>
      <c r="J60" s="25">
        <v>0</v>
      </c>
      <c r="K60" s="3">
        <v>223.22</v>
      </c>
      <c r="L60" s="8">
        <v>35</v>
      </c>
      <c r="M60" s="8">
        <v>15.68</v>
      </c>
      <c r="N60" s="7" t="s">
        <v>279</v>
      </c>
      <c r="O60" s="11" t="s">
        <v>302</v>
      </c>
    </row>
    <row r="61" spans="1:15" ht="96" customHeight="1">
      <c r="A61" s="10" t="s">
        <v>179</v>
      </c>
      <c r="B61" s="11" t="s">
        <v>32</v>
      </c>
      <c r="C61" s="11" t="s">
        <v>111</v>
      </c>
      <c r="D61" s="11" t="s">
        <v>112</v>
      </c>
      <c r="E61" s="11" t="s">
        <v>303</v>
      </c>
      <c r="F61" s="12">
        <v>1</v>
      </c>
      <c r="G61" s="47">
        <v>70</v>
      </c>
      <c r="H61" s="25">
        <v>12.6</v>
      </c>
      <c r="I61" s="25">
        <v>6.3</v>
      </c>
      <c r="J61" s="36">
        <v>50</v>
      </c>
      <c r="K61" s="19">
        <v>278.55</v>
      </c>
      <c r="L61" s="8">
        <v>126.55</v>
      </c>
      <c r="M61" s="8">
        <v>45.43</v>
      </c>
      <c r="N61" s="7" t="s">
        <v>280</v>
      </c>
      <c r="O61" s="11" t="s">
        <v>304</v>
      </c>
    </row>
    <row r="62" spans="1:15" ht="108" customHeight="1">
      <c r="A62" s="10" t="s">
        <v>179</v>
      </c>
      <c r="B62" s="11" t="s">
        <v>32</v>
      </c>
      <c r="C62" s="11" t="s">
        <v>111</v>
      </c>
      <c r="D62" s="11" t="s">
        <v>113</v>
      </c>
      <c r="E62" s="11" t="s">
        <v>114</v>
      </c>
      <c r="F62" s="12">
        <v>1</v>
      </c>
      <c r="G62" s="53">
        <v>70</v>
      </c>
      <c r="H62" s="24">
        <v>0.3</v>
      </c>
      <c r="I62" s="25">
        <v>6.3</v>
      </c>
      <c r="J62" s="22">
        <v>50</v>
      </c>
      <c r="K62" s="19">
        <v>278.55</v>
      </c>
      <c r="L62" s="8">
        <v>126.55</v>
      </c>
      <c r="M62" s="8">
        <v>45.43</v>
      </c>
      <c r="N62" s="7" t="s">
        <v>280</v>
      </c>
      <c r="O62" s="11" t="s">
        <v>304</v>
      </c>
    </row>
    <row r="63" spans="1:15" ht="72" customHeight="1">
      <c r="A63" s="10" t="s">
        <v>179</v>
      </c>
      <c r="B63" s="11" t="s">
        <v>32</v>
      </c>
      <c r="C63" s="11" t="s">
        <v>111</v>
      </c>
      <c r="D63" s="11" t="s">
        <v>115</v>
      </c>
      <c r="E63" s="11" t="s">
        <v>116</v>
      </c>
      <c r="F63" s="12">
        <v>1</v>
      </c>
      <c r="G63" s="47">
        <v>70</v>
      </c>
      <c r="H63" s="24">
        <v>0.3</v>
      </c>
      <c r="I63" s="25">
        <v>15</v>
      </c>
      <c r="J63" s="22">
        <v>50</v>
      </c>
      <c r="K63" s="19">
        <v>278.55</v>
      </c>
      <c r="L63" s="8">
        <v>126.55</v>
      </c>
      <c r="M63" s="8">
        <v>45.43</v>
      </c>
      <c r="N63" s="7" t="s">
        <v>280</v>
      </c>
      <c r="O63" s="11" t="s">
        <v>304</v>
      </c>
    </row>
    <row r="64" spans="1:15" ht="156" customHeight="1">
      <c r="A64" s="10" t="s">
        <v>179</v>
      </c>
      <c r="B64" s="11" t="s">
        <v>32</v>
      </c>
      <c r="C64" s="11" t="s">
        <v>111</v>
      </c>
      <c r="D64" s="11" t="s">
        <v>117</v>
      </c>
      <c r="E64" s="11" t="s">
        <v>118</v>
      </c>
      <c r="F64" s="12">
        <v>1</v>
      </c>
      <c r="G64" s="47">
        <v>70</v>
      </c>
      <c r="H64" s="24">
        <v>0.3</v>
      </c>
      <c r="I64" s="25">
        <v>15</v>
      </c>
      <c r="J64" s="22">
        <v>50</v>
      </c>
      <c r="K64" s="19">
        <v>278.55</v>
      </c>
      <c r="L64" s="8">
        <v>126.55</v>
      </c>
      <c r="M64" s="8">
        <v>45.43</v>
      </c>
      <c r="N64" s="7" t="s">
        <v>280</v>
      </c>
      <c r="O64" s="11" t="s">
        <v>304</v>
      </c>
    </row>
    <row r="65" spans="1:15" ht="98.25" customHeight="1">
      <c r="A65" s="10" t="s">
        <v>179</v>
      </c>
      <c r="B65" s="11" t="s">
        <v>32</v>
      </c>
      <c r="C65" s="11" t="s">
        <v>119</v>
      </c>
      <c r="D65" s="11" t="s">
        <v>120</v>
      </c>
      <c r="E65" s="11" t="s">
        <v>121</v>
      </c>
      <c r="F65" s="11" t="s">
        <v>187</v>
      </c>
      <c r="G65" s="47">
        <v>22</v>
      </c>
      <c r="H65" s="7">
        <v>10</v>
      </c>
      <c r="I65" s="8">
        <v>14</v>
      </c>
      <c r="J65" s="18">
        <v>140</v>
      </c>
      <c r="K65" s="3">
        <v>84.36</v>
      </c>
      <c r="L65" s="8">
        <v>17</v>
      </c>
      <c r="M65" s="8">
        <v>20.15</v>
      </c>
      <c r="N65" s="7" t="s">
        <v>281</v>
      </c>
      <c r="O65" s="11" t="s">
        <v>301</v>
      </c>
    </row>
    <row r="66" spans="1:15" ht="103.5" customHeight="1">
      <c r="A66" s="10" t="s">
        <v>179</v>
      </c>
      <c r="B66" s="11" t="s">
        <v>32</v>
      </c>
      <c r="C66" s="11" t="s">
        <v>119</v>
      </c>
      <c r="D66" s="11" t="s">
        <v>122</v>
      </c>
      <c r="E66" s="11" t="s">
        <v>123</v>
      </c>
      <c r="F66" s="11" t="s">
        <v>187</v>
      </c>
      <c r="G66" s="47">
        <v>22</v>
      </c>
      <c r="H66" s="32">
        <v>10</v>
      </c>
      <c r="I66" s="25">
        <v>3</v>
      </c>
      <c r="J66" s="22">
        <v>30</v>
      </c>
      <c r="K66" s="3">
        <v>84.36</v>
      </c>
      <c r="L66" s="8">
        <v>17</v>
      </c>
      <c r="M66" s="8">
        <v>20.15</v>
      </c>
      <c r="N66" s="7" t="s">
        <v>281</v>
      </c>
      <c r="O66" s="11" t="s">
        <v>301</v>
      </c>
    </row>
    <row r="67" spans="1:15" ht="105" customHeight="1">
      <c r="A67" s="10" t="s">
        <v>179</v>
      </c>
      <c r="B67" s="11" t="s">
        <v>32</v>
      </c>
      <c r="C67" s="11" t="s">
        <v>119</v>
      </c>
      <c r="D67" s="11" t="s">
        <v>124</v>
      </c>
      <c r="E67" s="11" t="s">
        <v>125</v>
      </c>
      <c r="F67" s="11" t="s">
        <v>126</v>
      </c>
      <c r="G67" s="47">
        <v>29</v>
      </c>
      <c r="H67" s="7">
        <v>13</v>
      </c>
      <c r="I67" s="8">
        <v>19</v>
      </c>
      <c r="J67" s="18">
        <v>146</v>
      </c>
      <c r="K67" s="3">
        <v>84.36</v>
      </c>
      <c r="L67" s="8">
        <v>17</v>
      </c>
      <c r="M67" s="8">
        <v>20.15</v>
      </c>
      <c r="N67" s="7" t="s">
        <v>281</v>
      </c>
      <c r="O67" s="11" t="s">
        <v>301</v>
      </c>
    </row>
    <row r="68" spans="1:15" ht="72" customHeight="1">
      <c r="A68" s="10" t="s">
        <v>179</v>
      </c>
      <c r="B68" s="11" t="s">
        <v>32</v>
      </c>
      <c r="C68" s="11" t="s">
        <v>119</v>
      </c>
      <c r="D68" s="11" t="s">
        <v>127</v>
      </c>
      <c r="E68" s="11" t="s">
        <v>128</v>
      </c>
      <c r="F68" s="11" t="s">
        <v>129</v>
      </c>
      <c r="G68" s="47">
        <v>29</v>
      </c>
      <c r="H68" s="7">
        <v>13</v>
      </c>
      <c r="I68" s="8">
        <v>14</v>
      </c>
      <c r="J68" s="18">
        <v>107</v>
      </c>
      <c r="K68" s="3">
        <v>84.36</v>
      </c>
      <c r="L68" s="8">
        <v>17</v>
      </c>
      <c r="M68" s="8">
        <v>20.15</v>
      </c>
      <c r="N68" s="7" t="s">
        <v>281</v>
      </c>
      <c r="O68" s="11" t="s">
        <v>301</v>
      </c>
    </row>
    <row r="69" spans="1:15" ht="96" customHeight="1">
      <c r="A69" s="10" t="s">
        <v>179</v>
      </c>
      <c r="B69" s="11" t="s">
        <v>32</v>
      </c>
      <c r="C69" s="11" t="s">
        <v>130</v>
      </c>
      <c r="D69" s="11" t="s">
        <v>131</v>
      </c>
      <c r="E69" s="11" t="s">
        <v>132</v>
      </c>
      <c r="F69" s="12">
        <v>1</v>
      </c>
      <c r="G69" s="46">
        <v>100</v>
      </c>
      <c r="H69" s="7">
        <v>13</v>
      </c>
      <c r="I69" s="8">
        <v>6.5</v>
      </c>
      <c r="J69" s="18">
        <v>50</v>
      </c>
      <c r="K69" s="3">
        <v>3374</v>
      </c>
      <c r="L69" s="8">
        <v>1033.77</v>
      </c>
      <c r="M69" s="8">
        <v>30.64</v>
      </c>
      <c r="N69" s="7" t="s">
        <v>282</v>
      </c>
      <c r="O69" s="11" t="s">
        <v>305</v>
      </c>
    </row>
    <row r="70" spans="1:15" ht="120" customHeight="1">
      <c r="A70" s="10" t="s">
        <v>179</v>
      </c>
      <c r="B70" s="11" t="s">
        <v>32</v>
      </c>
      <c r="C70" s="11" t="s">
        <v>130</v>
      </c>
      <c r="D70" s="11" t="s">
        <v>133</v>
      </c>
      <c r="E70" s="11" t="s">
        <v>134</v>
      </c>
      <c r="F70" s="12">
        <v>1</v>
      </c>
      <c r="G70" s="46">
        <v>100</v>
      </c>
      <c r="H70" s="12">
        <v>0.3</v>
      </c>
      <c r="I70" s="8">
        <v>6.5</v>
      </c>
      <c r="J70" s="18">
        <v>50</v>
      </c>
      <c r="K70" s="3">
        <v>3374</v>
      </c>
      <c r="L70" s="8">
        <v>1033.77</v>
      </c>
      <c r="M70" s="8">
        <v>30.64</v>
      </c>
      <c r="N70" s="7" t="s">
        <v>282</v>
      </c>
      <c r="O70" s="11" t="s">
        <v>305</v>
      </c>
    </row>
    <row r="71" spans="1:15" ht="276" customHeight="1">
      <c r="A71" s="10" t="s">
        <v>179</v>
      </c>
      <c r="B71" s="11" t="s">
        <v>32</v>
      </c>
      <c r="C71" s="11" t="s">
        <v>135</v>
      </c>
      <c r="D71" s="11" t="s">
        <v>136</v>
      </c>
      <c r="E71" s="11" t="s">
        <v>137</v>
      </c>
      <c r="F71" s="12">
        <v>1</v>
      </c>
      <c r="G71" s="46">
        <v>70</v>
      </c>
      <c r="H71" s="37">
        <v>0.385</v>
      </c>
      <c r="I71" s="25">
        <v>16.04</v>
      </c>
      <c r="J71" s="22">
        <v>41.66</v>
      </c>
      <c r="K71" s="3">
        <v>109.33</v>
      </c>
      <c r="L71" s="8">
        <v>70</v>
      </c>
      <c r="M71" s="8">
        <v>64.02</v>
      </c>
      <c r="N71" s="7" t="s">
        <v>283</v>
      </c>
      <c r="O71" s="11" t="s">
        <v>302</v>
      </c>
    </row>
    <row r="72" spans="1:15" ht="180" customHeight="1">
      <c r="A72" s="10" t="s">
        <v>179</v>
      </c>
      <c r="B72" s="11" t="s">
        <v>32</v>
      </c>
      <c r="C72" s="11" t="s">
        <v>135</v>
      </c>
      <c r="D72" s="11" t="s">
        <v>138</v>
      </c>
      <c r="E72" s="11" t="s">
        <v>139</v>
      </c>
      <c r="F72" s="11" t="s">
        <v>205</v>
      </c>
      <c r="G72" s="46">
        <v>70</v>
      </c>
      <c r="H72" s="38">
        <v>39</v>
      </c>
      <c r="I72" s="8">
        <v>16.25</v>
      </c>
      <c r="J72" s="18">
        <v>41.67</v>
      </c>
      <c r="K72" s="3">
        <v>109.33</v>
      </c>
      <c r="L72" s="8">
        <v>70</v>
      </c>
      <c r="M72" s="8">
        <v>64.02</v>
      </c>
      <c r="N72" s="7" t="s">
        <v>283</v>
      </c>
      <c r="O72" s="11" t="s">
        <v>302</v>
      </c>
    </row>
    <row r="73" spans="1:15" ht="97.5" customHeight="1">
      <c r="A73" s="10" t="s">
        <v>179</v>
      </c>
      <c r="B73" s="11" t="s">
        <v>32</v>
      </c>
      <c r="C73" s="11" t="s">
        <v>135</v>
      </c>
      <c r="D73" s="11" t="s">
        <v>140</v>
      </c>
      <c r="E73" s="11" t="s">
        <v>141</v>
      </c>
      <c r="F73" s="12">
        <v>1</v>
      </c>
      <c r="G73" s="46">
        <v>70</v>
      </c>
      <c r="H73" s="38">
        <v>30</v>
      </c>
      <c r="I73" s="8">
        <v>15</v>
      </c>
      <c r="J73" s="18">
        <v>50</v>
      </c>
      <c r="K73" s="3">
        <v>109.33</v>
      </c>
      <c r="L73" s="8">
        <v>70</v>
      </c>
      <c r="M73" s="8">
        <v>64.02</v>
      </c>
      <c r="N73" s="7" t="s">
        <v>283</v>
      </c>
      <c r="O73" s="11" t="s">
        <v>302</v>
      </c>
    </row>
    <row r="74" spans="1:15" ht="216" customHeight="1">
      <c r="A74" s="10" t="s">
        <v>179</v>
      </c>
      <c r="B74" s="11" t="s">
        <v>32</v>
      </c>
      <c r="C74" s="11" t="s">
        <v>142</v>
      </c>
      <c r="D74" s="11" t="s">
        <v>143</v>
      </c>
      <c r="E74" s="11" t="s">
        <v>144</v>
      </c>
      <c r="F74" s="12">
        <v>1</v>
      </c>
      <c r="G74" s="51">
        <v>100</v>
      </c>
      <c r="H74" s="38">
        <v>25</v>
      </c>
      <c r="I74" s="8">
        <v>12.5</v>
      </c>
      <c r="J74" s="18">
        <v>50</v>
      </c>
      <c r="K74" s="3">
        <v>3442.84</v>
      </c>
      <c r="L74" s="8">
        <v>795.76</v>
      </c>
      <c r="M74" s="14">
        <v>23.11</v>
      </c>
      <c r="N74" s="7" t="s">
        <v>291</v>
      </c>
      <c r="O74" s="11" t="s">
        <v>306</v>
      </c>
    </row>
    <row r="75" spans="1:15" ht="156" customHeight="1">
      <c r="A75" s="10" t="s">
        <v>179</v>
      </c>
      <c r="B75" s="11" t="s">
        <v>32</v>
      </c>
      <c r="C75" s="11" t="s">
        <v>145</v>
      </c>
      <c r="D75" s="11" t="s">
        <v>146</v>
      </c>
      <c r="E75" s="11" t="s">
        <v>147</v>
      </c>
      <c r="F75" s="12">
        <v>1</v>
      </c>
      <c r="G75" s="53">
        <v>100</v>
      </c>
      <c r="H75" s="38">
        <v>25</v>
      </c>
      <c r="I75" s="8">
        <v>12.5</v>
      </c>
      <c r="J75" s="18">
        <v>50</v>
      </c>
      <c r="K75" s="3">
        <v>3442.84</v>
      </c>
      <c r="L75" s="8">
        <v>795.76</v>
      </c>
      <c r="M75" s="14">
        <v>23.11</v>
      </c>
      <c r="N75" s="7" t="s">
        <v>291</v>
      </c>
      <c r="O75" s="11" t="s">
        <v>306</v>
      </c>
    </row>
    <row r="76" spans="1:15" ht="132" customHeight="1">
      <c r="A76" s="10" t="s">
        <v>179</v>
      </c>
      <c r="B76" s="11" t="s">
        <v>32</v>
      </c>
      <c r="C76" s="11" t="s">
        <v>148</v>
      </c>
      <c r="D76" s="11" t="s">
        <v>149</v>
      </c>
      <c r="E76" s="11" t="s">
        <v>150</v>
      </c>
      <c r="F76" s="12">
        <v>1</v>
      </c>
      <c r="G76" s="55" t="s">
        <v>318</v>
      </c>
      <c r="H76" s="38">
        <v>25</v>
      </c>
      <c r="I76" s="8" t="s">
        <v>284</v>
      </c>
      <c r="J76" s="18" t="s">
        <v>284</v>
      </c>
      <c r="K76" s="3" t="s">
        <v>284</v>
      </c>
      <c r="L76" s="8" t="s">
        <v>284</v>
      </c>
      <c r="M76" s="14">
        <v>23.11</v>
      </c>
      <c r="N76" s="7" t="s">
        <v>291</v>
      </c>
      <c r="O76" s="11" t="s">
        <v>306</v>
      </c>
    </row>
    <row r="77" spans="1:15" ht="168.75" customHeight="1">
      <c r="A77" s="10" t="s">
        <v>179</v>
      </c>
      <c r="B77" s="11" t="s">
        <v>32</v>
      </c>
      <c r="C77" s="11" t="s">
        <v>148</v>
      </c>
      <c r="D77" s="11" t="s">
        <v>262</v>
      </c>
      <c r="E77" s="11" t="s">
        <v>151</v>
      </c>
      <c r="F77" s="12">
        <v>1</v>
      </c>
      <c r="G77" s="55" t="s">
        <v>318</v>
      </c>
      <c r="H77" s="8">
        <v>25</v>
      </c>
      <c r="I77" s="8" t="s">
        <v>284</v>
      </c>
      <c r="J77" s="18" t="s">
        <v>284</v>
      </c>
      <c r="K77" s="3" t="s">
        <v>284</v>
      </c>
      <c r="L77" s="8" t="s">
        <v>284</v>
      </c>
      <c r="M77" s="14">
        <v>23.11</v>
      </c>
      <c r="N77" s="7" t="s">
        <v>291</v>
      </c>
      <c r="O77" s="11" t="s">
        <v>306</v>
      </c>
    </row>
    <row r="78" spans="1:15" ht="108" customHeight="1">
      <c r="A78" s="10" t="s">
        <v>179</v>
      </c>
      <c r="B78" s="11" t="s">
        <v>32</v>
      </c>
      <c r="C78" s="11" t="s">
        <v>148</v>
      </c>
      <c r="D78" s="11" t="s">
        <v>152</v>
      </c>
      <c r="E78" s="11" t="s">
        <v>153</v>
      </c>
      <c r="F78" s="12">
        <v>1</v>
      </c>
      <c r="G78" s="53">
        <v>100</v>
      </c>
      <c r="H78" s="12">
        <v>0.25</v>
      </c>
      <c r="I78" s="8">
        <v>12.5</v>
      </c>
      <c r="J78" s="18">
        <v>50</v>
      </c>
      <c r="K78" s="3">
        <v>3442.84</v>
      </c>
      <c r="L78" s="8">
        <v>795.76</v>
      </c>
      <c r="M78" s="14">
        <v>23.11</v>
      </c>
      <c r="N78" s="7" t="s">
        <v>291</v>
      </c>
      <c r="O78" s="11" t="s">
        <v>306</v>
      </c>
    </row>
    <row r="79" spans="1:15" ht="240" customHeight="1">
      <c r="A79" s="10" t="s">
        <v>179</v>
      </c>
      <c r="B79" s="11" t="s">
        <v>32</v>
      </c>
      <c r="C79" s="11" t="s">
        <v>148</v>
      </c>
      <c r="D79" s="11" t="s">
        <v>154</v>
      </c>
      <c r="E79" s="11" t="s">
        <v>155</v>
      </c>
      <c r="F79" s="12">
        <v>1</v>
      </c>
      <c r="G79" s="53">
        <v>100</v>
      </c>
      <c r="H79" s="12">
        <v>0.25</v>
      </c>
      <c r="I79" s="8">
        <v>12.5</v>
      </c>
      <c r="J79" s="18">
        <v>50</v>
      </c>
      <c r="K79" s="3">
        <v>3442.84</v>
      </c>
      <c r="L79" s="8">
        <v>795.76</v>
      </c>
      <c r="M79" s="14">
        <v>23.11</v>
      </c>
      <c r="N79" s="7" t="s">
        <v>291</v>
      </c>
      <c r="O79" s="11" t="s">
        <v>306</v>
      </c>
    </row>
    <row r="80" spans="1:15" ht="144" customHeight="1">
      <c r="A80" s="10" t="s">
        <v>179</v>
      </c>
      <c r="B80" s="11" t="s">
        <v>32</v>
      </c>
      <c r="C80" s="11" t="s">
        <v>148</v>
      </c>
      <c r="D80" s="11" t="s">
        <v>156</v>
      </c>
      <c r="E80" s="11" t="s">
        <v>157</v>
      </c>
      <c r="F80" s="12">
        <v>1</v>
      </c>
      <c r="G80" s="53">
        <v>100</v>
      </c>
      <c r="H80" s="12">
        <v>0.25</v>
      </c>
      <c r="I80" s="8">
        <v>12.5</v>
      </c>
      <c r="J80" s="18">
        <v>50</v>
      </c>
      <c r="K80" s="3">
        <v>3442.84</v>
      </c>
      <c r="L80" s="8">
        <v>795.76</v>
      </c>
      <c r="M80" s="14">
        <v>23.11</v>
      </c>
      <c r="N80" s="7" t="s">
        <v>291</v>
      </c>
      <c r="O80" s="11" t="s">
        <v>306</v>
      </c>
    </row>
    <row r="81" spans="1:15" ht="144" customHeight="1">
      <c r="A81" s="10" t="s">
        <v>179</v>
      </c>
      <c r="B81" s="11" t="s">
        <v>32</v>
      </c>
      <c r="C81" s="11" t="s">
        <v>148</v>
      </c>
      <c r="D81" s="11" t="s">
        <v>158</v>
      </c>
      <c r="E81" s="11" t="s">
        <v>159</v>
      </c>
      <c r="F81" s="12">
        <v>1</v>
      </c>
      <c r="G81" s="53">
        <v>100</v>
      </c>
      <c r="H81" s="12">
        <v>0.25</v>
      </c>
      <c r="I81" s="8">
        <v>12.5</v>
      </c>
      <c r="J81" s="18">
        <v>50</v>
      </c>
      <c r="K81" s="3">
        <v>3442.84</v>
      </c>
      <c r="L81" s="8">
        <v>795.76</v>
      </c>
      <c r="M81" s="14">
        <v>23.11</v>
      </c>
      <c r="N81" s="7" t="s">
        <v>291</v>
      </c>
      <c r="O81" s="11" t="s">
        <v>306</v>
      </c>
    </row>
    <row r="82" spans="1:15" ht="240" customHeight="1">
      <c r="A82" s="10" t="s">
        <v>179</v>
      </c>
      <c r="B82" s="11" t="s">
        <v>32</v>
      </c>
      <c r="C82" s="11" t="s">
        <v>160</v>
      </c>
      <c r="D82" s="11" t="s">
        <v>161</v>
      </c>
      <c r="E82" s="11" t="s">
        <v>162</v>
      </c>
      <c r="F82" s="12">
        <v>1</v>
      </c>
      <c r="G82" s="53">
        <v>100</v>
      </c>
      <c r="H82" s="12">
        <v>0.25</v>
      </c>
      <c r="I82" s="8">
        <v>12.5</v>
      </c>
      <c r="J82" s="18">
        <v>50</v>
      </c>
      <c r="K82" s="3">
        <v>3442.84</v>
      </c>
      <c r="L82" s="8">
        <v>795.76</v>
      </c>
      <c r="M82" s="14">
        <v>23.11</v>
      </c>
      <c r="N82" s="7" t="s">
        <v>291</v>
      </c>
      <c r="O82" s="11" t="s">
        <v>306</v>
      </c>
    </row>
    <row r="83" spans="1:15" ht="156" customHeight="1">
      <c r="A83" s="10" t="s">
        <v>179</v>
      </c>
      <c r="B83" s="11" t="s">
        <v>32</v>
      </c>
      <c r="C83" s="11" t="s">
        <v>148</v>
      </c>
      <c r="D83" s="11" t="s">
        <v>163</v>
      </c>
      <c r="E83" s="11" t="s">
        <v>164</v>
      </c>
      <c r="F83" s="12">
        <v>1</v>
      </c>
      <c r="G83" s="53">
        <v>100</v>
      </c>
      <c r="H83" s="12">
        <v>0.25</v>
      </c>
      <c r="I83" s="8">
        <v>12.5</v>
      </c>
      <c r="J83" s="18">
        <v>50</v>
      </c>
      <c r="K83" s="3">
        <v>3442.84</v>
      </c>
      <c r="L83" s="8">
        <v>795.76</v>
      </c>
      <c r="M83" s="14">
        <v>23.11</v>
      </c>
      <c r="N83" s="7" t="s">
        <v>291</v>
      </c>
      <c r="O83" s="11" t="s">
        <v>306</v>
      </c>
    </row>
    <row r="84" spans="1:15" ht="60" customHeight="1">
      <c r="A84" s="10" t="s">
        <v>179</v>
      </c>
      <c r="B84" s="11" t="s">
        <v>32</v>
      </c>
      <c r="C84" s="11" t="s">
        <v>165</v>
      </c>
      <c r="D84" s="11" t="s">
        <v>166</v>
      </c>
      <c r="E84" s="11" t="s">
        <v>167</v>
      </c>
      <c r="F84" s="12">
        <v>0.95</v>
      </c>
      <c r="G84" s="46">
        <v>100</v>
      </c>
      <c r="H84" s="12">
        <v>0.25</v>
      </c>
      <c r="I84" s="8">
        <v>12.5</v>
      </c>
      <c r="J84" s="18">
        <v>50</v>
      </c>
      <c r="K84" s="3">
        <v>3855.8</v>
      </c>
      <c r="L84" s="14">
        <v>1248.7</v>
      </c>
      <c r="M84" s="8">
        <v>32.39</v>
      </c>
      <c r="N84" s="8" t="s">
        <v>285</v>
      </c>
      <c r="O84" s="11" t="s">
        <v>307</v>
      </c>
    </row>
    <row r="85" spans="1:15" ht="132" customHeight="1">
      <c r="A85" s="10" t="s">
        <v>179</v>
      </c>
      <c r="B85" s="11" t="s">
        <v>32</v>
      </c>
      <c r="C85" s="11" t="s">
        <v>165</v>
      </c>
      <c r="D85" s="11" t="s">
        <v>168</v>
      </c>
      <c r="E85" s="11" t="s">
        <v>56</v>
      </c>
      <c r="F85" s="12">
        <v>0.85</v>
      </c>
      <c r="G85" s="47">
        <v>70</v>
      </c>
      <c r="H85" s="12">
        <v>0.3</v>
      </c>
      <c r="I85" s="8">
        <v>15</v>
      </c>
      <c r="J85" s="18">
        <v>50</v>
      </c>
      <c r="K85" s="3">
        <v>3855.8</v>
      </c>
      <c r="L85" s="14">
        <v>1248.7</v>
      </c>
      <c r="M85" s="8">
        <v>32.39</v>
      </c>
      <c r="N85" s="8" t="s">
        <v>290</v>
      </c>
      <c r="O85" s="11" t="s">
        <v>307</v>
      </c>
    </row>
    <row r="86" spans="1:15" ht="96" customHeight="1">
      <c r="A86" s="10" t="s">
        <v>179</v>
      </c>
      <c r="B86" s="11" t="s">
        <v>32</v>
      </c>
      <c r="C86" s="11" t="s">
        <v>165</v>
      </c>
      <c r="D86" s="11" t="s">
        <v>57</v>
      </c>
      <c r="E86" s="11" t="s">
        <v>58</v>
      </c>
      <c r="F86" s="12">
        <v>1</v>
      </c>
      <c r="G86" s="47">
        <v>100</v>
      </c>
      <c r="H86" s="12">
        <v>0.25</v>
      </c>
      <c r="I86" s="8">
        <v>12.5</v>
      </c>
      <c r="J86" s="18">
        <v>50</v>
      </c>
      <c r="K86" s="3">
        <v>3855.8</v>
      </c>
      <c r="L86" s="14">
        <v>1248.7</v>
      </c>
      <c r="M86" s="8">
        <v>32.39</v>
      </c>
      <c r="N86" s="8" t="s">
        <v>290</v>
      </c>
      <c r="O86" s="11" t="s">
        <v>307</v>
      </c>
    </row>
    <row r="87" spans="1:15" ht="84" customHeight="1">
      <c r="A87" s="10" t="s">
        <v>179</v>
      </c>
      <c r="B87" s="11" t="s">
        <v>32</v>
      </c>
      <c r="C87" s="11" t="s">
        <v>165</v>
      </c>
      <c r="D87" s="11" t="s">
        <v>59</v>
      </c>
      <c r="E87" s="11" t="s">
        <v>60</v>
      </c>
      <c r="F87" s="11">
        <v>0</v>
      </c>
      <c r="G87" s="46">
        <v>2.2</v>
      </c>
      <c r="H87" s="8">
        <v>1.8</v>
      </c>
      <c r="I87" s="8">
        <v>0.9</v>
      </c>
      <c r="J87" s="18">
        <v>50</v>
      </c>
      <c r="K87" s="3">
        <v>3855.8</v>
      </c>
      <c r="L87" s="14">
        <v>1248.7</v>
      </c>
      <c r="M87" s="8">
        <v>32.39</v>
      </c>
      <c r="N87" s="8" t="s">
        <v>290</v>
      </c>
      <c r="O87" s="11" t="s">
        <v>307</v>
      </c>
    </row>
    <row r="88" spans="1:15" ht="72" customHeight="1">
      <c r="A88" s="10" t="s">
        <v>179</v>
      </c>
      <c r="B88" s="11" t="s">
        <v>32</v>
      </c>
      <c r="C88" s="11" t="s">
        <v>165</v>
      </c>
      <c r="D88" s="11" t="s">
        <v>61</v>
      </c>
      <c r="E88" s="11" t="s">
        <v>61</v>
      </c>
      <c r="F88" s="11">
        <v>0</v>
      </c>
      <c r="G88" s="47" t="s">
        <v>319</v>
      </c>
      <c r="H88" s="8">
        <v>22.5</v>
      </c>
      <c r="I88" s="8">
        <v>11.25</v>
      </c>
      <c r="J88" s="18">
        <v>50</v>
      </c>
      <c r="K88" s="3">
        <v>3855.8</v>
      </c>
      <c r="L88" s="14">
        <v>1248.7</v>
      </c>
      <c r="M88" s="8">
        <v>32.39</v>
      </c>
      <c r="N88" s="8" t="s">
        <v>290</v>
      </c>
      <c r="O88" s="11" t="s">
        <v>307</v>
      </c>
    </row>
    <row r="89" spans="1:15" ht="168" customHeight="1">
      <c r="A89" s="10" t="s">
        <v>179</v>
      </c>
      <c r="B89" s="11" t="s">
        <v>32</v>
      </c>
      <c r="C89" s="11" t="s">
        <v>165</v>
      </c>
      <c r="D89" s="11" t="s">
        <v>62</v>
      </c>
      <c r="E89" s="11" t="s">
        <v>63</v>
      </c>
      <c r="F89" s="11">
        <v>0</v>
      </c>
      <c r="G89" s="47">
        <v>1.45</v>
      </c>
      <c r="H89" s="39">
        <v>0.3</v>
      </c>
      <c r="I89" s="8">
        <v>0.15</v>
      </c>
      <c r="J89" s="18">
        <v>50</v>
      </c>
      <c r="K89" s="3">
        <v>3855.8</v>
      </c>
      <c r="L89" s="14">
        <v>1248.7</v>
      </c>
      <c r="M89" s="8">
        <v>32.39</v>
      </c>
      <c r="N89" s="8" t="s">
        <v>290</v>
      </c>
      <c r="O89" s="11" t="s">
        <v>307</v>
      </c>
    </row>
    <row r="90" spans="1:15" ht="96" customHeight="1">
      <c r="A90" s="10" t="s">
        <v>179</v>
      </c>
      <c r="B90" s="11" t="s">
        <v>32</v>
      </c>
      <c r="C90" s="11" t="s">
        <v>165</v>
      </c>
      <c r="D90" s="11" t="s">
        <v>64</v>
      </c>
      <c r="E90" s="11" t="s">
        <v>65</v>
      </c>
      <c r="F90" s="12">
        <v>0.9</v>
      </c>
      <c r="G90" s="53">
        <v>65</v>
      </c>
      <c r="H90" s="40">
        <v>0.375</v>
      </c>
      <c r="I90" s="8">
        <v>18.75</v>
      </c>
      <c r="J90" s="18">
        <v>50</v>
      </c>
      <c r="K90" s="3">
        <v>3855.8</v>
      </c>
      <c r="L90" s="14">
        <v>1248.7</v>
      </c>
      <c r="M90" s="8">
        <v>32.39</v>
      </c>
      <c r="N90" s="8" t="s">
        <v>290</v>
      </c>
      <c r="O90" s="11" t="s">
        <v>307</v>
      </c>
    </row>
    <row r="91" spans="1:15" ht="84" customHeight="1">
      <c r="A91" s="10" t="s">
        <v>179</v>
      </c>
      <c r="B91" s="11" t="s">
        <v>32</v>
      </c>
      <c r="C91" s="11" t="s">
        <v>165</v>
      </c>
      <c r="D91" s="11" t="s">
        <v>66</v>
      </c>
      <c r="E91" s="11" t="s">
        <v>67</v>
      </c>
      <c r="F91" s="11" t="s">
        <v>68</v>
      </c>
      <c r="G91" s="47">
        <v>2</v>
      </c>
      <c r="H91" s="39">
        <v>3.15</v>
      </c>
      <c r="I91" s="8">
        <v>1.58</v>
      </c>
      <c r="J91" s="18">
        <v>50</v>
      </c>
      <c r="K91" s="3">
        <v>3855.8</v>
      </c>
      <c r="L91" s="14">
        <v>1248.7</v>
      </c>
      <c r="M91" s="8">
        <v>32.39</v>
      </c>
      <c r="N91" s="8" t="s">
        <v>290</v>
      </c>
      <c r="O91" s="11" t="s">
        <v>307</v>
      </c>
    </row>
    <row r="92" spans="1:15" ht="127.5" customHeight="1">
      <c r="A92" s="10" t="s">
        <v>179</v>
      </c>
      <c r="B92" s="11" t="s">
        <v>32</v>
      </c>
      <c r="C92" s="11" t="s">
        <v>165</v>
      </c>
      <c r="D92" s="11" t="s">
        <v>69</v>
      </c>
      <c r="E92" s="11" t="s">
        <v>70</v>
      </c>
      <c r="F92" s="12">
        <v>0.5</v>
      </c>
      <c r="G92" s="54">
        <v>75</v>
      </c>
      <c r="H92" s="12">
        <v>0.25</v>
      </c>
      <c r="I92" s="8">
        <v>12.5</v>
      </c>
      <c r="J92" s="18">
        <v>50</v>
      </c>
      <c r="K92" s="3">
        <v>3855.8</v>
      </c>
      <c r="L92" s="14">
        <v>1248.7</v>
      </c>
      <c r="M92" s="8">
        <v>32.39</v>
      </c>
      <c r="N92" s="8" t="s">
        <v>290</v>
      </c>
      <c r="O92" s="11" t="s">
        <v>307</v>
      </c>
    </row>
    <row r="93" spans="1:15" ht="111.75" customHeight="1">
      <c r="A93" s="10" t="s">
        <v>179</v>
      </c>
      <c r="B93" s="11" t="s">
        <v>32</v>
      </c>
      <c r="C93" s="11" t="s">
        <v>165</v>
      </c>
      <c r="D93" s="11" t="s">
        <v>267</v>
      </c>
      <c r="E93" s="11" t="s">
        <v>71</v>
      </c>
      <c r="F93" s="12">
        <v>0.67</v>
      </c>
      <c r="G93" s="47">
        <v>100</v>
      </c>
      <c r="H93" s="12">
        <v>0.25</v>
      </c>
      <c r="I93" s="8">
        <v>12.5</v>
      </c>
      <c r="J93" s="18">
        <v>50</v>
      </c>
      <c r="K93" s="3">
        <v>3855.8</v>
      </c>
      <c r="L93" s="14">
        <v>1248.7</v>
      </c>
      <c r="M93" s="8">
        <v>32.39</v>
      </c>
      <c r="N93" s="8" t="s">
        <v>290</v>
      </c>
      <c r="O93" s="11" t="s">
        <v>307</v>
      </c>
    </row>
    <row r="94" spans="1:15" ht="72" customHeight="1">
      <c r="A94" s="10" t="s">
        <v>179</v>
      </c>
      <c r="B94" s="11" t="s">
        <v>32</v>
      </c>
      <c r="C94" s="11" t="s">
        <v>165</v>
      </c>
      <c r="D94" s="11" t="s">
        <v>72</v>
      </c>
      <c r="E94" s="11" t="s">
        <v>73</v>
      </c>
      <c r="F94" s="11">
        <v>0</v>
      </c>
      <c r="G94" s="47">
        <v>55</v>
      </c>
      <c r="H94" s="30">
        <v>0.5125</v>
      </c>
      <c r="I94" s="8">
        <v>25.63</v>
      </c>
      <c r="J94" s="8">
        <v>25.63</v>
      </c>
      <c r="K94" s="3">
        <v>3855.8</v>
      </c>
      <c r="L94" s="14">
        <v>1248.7</v>
      </c>
      <c r="M94" s="8">
        <v>32.39</v>
      </c>
      <c r="N94" s="8" t="s">
        <v>290</v>
      </c>
      <c r="O94" s="11" t="s">
        <v>307</v>
      </c>
    </row>
    <row r="95" spans="1:15" ht="96" customHeight="1">
      <c r="A95" s="10" t="s">
        <v>179</v>
      </c>
      <c r="B95" s="11" t="s">
        <v>32</v>
      </c>
      <c r="C95" s="11" t="s">
        <v>165</v>
      </c>
      <c r="D95" s="11" t="s">
        <v>74</v>
      </c>
      <c r="E95" s="11" t="s">
        <v>75</v>
      </c>
      <c r="F95" s="12">
        <v>1</v>
      </c>
      <c r="G95" s="47">
        <v>75</v>
      </c>
      <c r="H95" s="12">
        <v>0.25</v>
      </c>
      <c r="I95" s="8">
        <v>12.5</v>
      </c>
      <c r="J95" s="18">
        <v>50</v>
      </c>
      <c r="K95" s="3">
        <v>3855.8</v>
      </c>
      <c r="L95" s="14">
        <v>1248.7</v>
      </c>
      <c r="M95" s="8">
        <v>32.39</v>
      </c>
      <c r="N95" s="8" t="s">
        <v>290</v>
      </c>
      <c r="O95" s="11" t="s">
        <v>307</v>
      </c>
    </row>
    <row r="96" spans="1:15" ht="228" customHeight="1">
      <c r="A96" s="10" t="s">
        <v>179</v>
      </c>
      <c r="B96" s="11" t="s">
        <v>32</v>
      </c>
      <c r="C96" s="11" t="s">
        <v>165</v>
      </c>
      <c r="D96" s="11" t="s">
        <v>76</v>
      </c>
      <c r="E96" s="11" t="s">
        <v>77</v>
      </c>
      <c r="F96" s="11" t="s">
        <v>78</v>
      </c>
      <c r="G96" s="47" t="s">
        <v>319</v>
      </c>
      <c r="H96" s="12">
        <v>0.3</v>
      </c>
      <c r="I96" s="8">
        <v>15</v>
      </c>
      <c r="J96" s="18">
        <v>50</v>
      </c>
      <c r="K96" s="3">
        <v>3855.8</v>
      </c>
      <c r="L96" s="14">
        <v>1248.7</v>
      </c>
      <c r="M96" s="8">
        <v>32.39</v>
      </c>
      <c r="N96" s="8" t="s">
        <v>290</v>
      </c>
      <c r="O96" s="11" t="s">
        <v>307</v>
      </c>
    </row>
    <row r="97" spans="1:15" ht="168" customHeight="1">
      <c r="A97" s="10" t="s">
        <v>179</v>
      </c>
      <c r="B97" s="11" t="s">
        <v>32</v>
      </c>
      <c r="C97" s="11" t="s">
        <v>165</v>
      </c>
      <c r="D97" s="11" t="s">
        <v>79</v>
      </c>
      <c r="E97" s="11" t="s">
        <v>80</v>
      </c>
      <c r="F97" s="11" t="s">
        <v>78</v>
      </c>
      <c r="G97" s="47" t="s">
        <v>319</v>
      </c>
      <c r="H97" s="12">
        <v>0.3</v>
      </c>
      <c r="I97" s="8">
        <v>15</v>
      </c>
      <c r="J97" s="18">
        <v>50</v>
      </c>
      <c r="K97" s="3">
        <v>3855.8</v>
      </c>
      <c r="L97" s="14">
        <v>1248.7</v>
      </c>
      <c r="M97" s="8">
        <v>32.39</v>
      </c>
      <c r="N97" s="8" t="s">
        <v>290</v>
      </c>
      <c r="O97" s="11" t="s">
        <v>307</v>
      </c>
    </row>
    <row r="98" spans="1:15" ht="156" customHeight="1">
      <c r="A98" s="10" t="s">
        <v>179</v>
      </c>
      <c r="B98" s="11" t="s">
        <v>32</v>
      </c>
      <c r="C98" s="11" t="s">
        <v>165</v>
      </c>
      <c r="D98" s="11" t="s">
        <v>81</v>
      </c>
      <c r="E98" s="11" t="s">
        <v>82</v>
      </c>
      <c r="F98" s="12">
        <v>1</v>
      </c>
      <c r="G98" s="47">
        <v>100</v>
      </c>
      <c r="H98" s="12">
        <v>0.25</v>
      </c>
      <c r="I98" s="8">
        <v>10.42</v>
      </c>
      <c r="J98" s="18">
        <v>41.68</v>
      </c>
      <c r="K98" s="3">
        <v>3855.8</v>
      </c>
      <c r="L98" s="14">
        <v>1248.7</v>
      </c>
      <c r="M98" s="8">
        <v>32.39</v>
      </c>
      <c r="N98" s="8" t="s">
        <v>290</v>
      </c>
      <c r="O98" s="11" t="s">
        <v>307</v>
      </c>
    </row>
    <row r="99" spans="1:15" ht="60" customHeight="1">
      <c r="A99" s="10" t="s">
        <v>179</v>
      </c>
      <c r="B99" s="11" t="s">
        <v>32</v>
      </c>
      <c r="C99" s="11" t="s">
        <v>83</v>
      </c>
      <c r="D99" s="11" t="s">
        <v>84</v>
      </c>
      <c r="E99" s="11" t="s">
        <v>85</v>
      </c>
      <c r="F99" s="11" t="s">
        <v>86</v>
      </c>
      <c r="G99" s="56" t="s">
        <v>320</v>
      </c>
      <c r="H99" s="14">
        <v>17.2</v>
      </c>
      <c r="I99" s="8">
        <v>10</v>
      </c>
      <c r="J99" s="18">
        <v>58.14</v>
      </c>
      <c r="K99" s="2">
        <v>63</v>
      </c>
      <c r="L99" s="7">
        <v>36</v>
      </c>
      <c r="M99" s="8">
        <v>57.14</v>
      </c>
      <c r="N99" s="7" t="s">
        <v>286</v>
      </c>
      <c r="O99" s="11" t="s">
        <v>308</v>
      </c>
    </row>
    <row r="100" spans="1:15" ht="108" customHeight="1">
      <c r="A100" s="10" t="s">
        <v>179</v>
      </c>
      <c r="B100" s="11" t="s">
        <v>32</v>
      </c>
      <c r="C100" s="11" t="s">
        <v>87</v>
      </c>
      <c r="D100" s="11" t="s">
        <v>88</v>
      </c>
      <c r="E100" s="11" t="s">
        <v>89</v>
      </c>
      <c r="F100" s="11" t="s">
        <v>86</v>
      </c>
      <c r="G100" s="56" t="s">
        <v>320</v>
      </c>
      <c r="H100" s="14">
        <v>17.2</v>
      </c>
      <c r="I100" s="8">
        <v>10</v>
      </c>
      <c r="J100" s="18">
        <v>58.14</v>
      </c>
      <c r="K100" s="2">
        <v>63</v>
      </c>
      <c r="L100" s="7">
        <v>36</v>
      </c>
      <c r="M100" s="8">
        <v>57.14</v>
      </c>
      <c r="N100" s="7" t="s">
        <v>286</v>
      </c>
      <c r="O100" s="11" t="s">
        <v>308</v>
      </c>
    </row>
    <row r="101" spans="1:15" ht="129" customHeight="1">
      <c r="A101" s="10" t="s">
        <v>179</v>
      </c>
      <c r="B101" s="11" t="s">
        <v>32</v>
      </c>
      <c r="C101" s="11" t="s">
        <v>90</v>
      </c>
      <c r="D101" s="11" t="s">
        <v>259</v>
      </c>
      <c r="E101" s="11" t="s">
        <v>91</v>
      </c>
      <c r="F101" s="11" t="s">
        <v>92</v>
      </c>
      <c r="G101" s="46" t="s">
        <v>314</v>
      </c>
      <c r="H101" s="13">
        <v>0.575</v>
      </c>
      <c r="I101" s="8">
        <v>23</v>
      </c>
      <c r="J101" s="18">
        <v>40</v>
      </c>
      <c r="K101" s="3">
        <v>100</v>
      </c>
      <c r="L101" s="8">
        <v>40</v>
      </c>
      <c r="M101" s="8">
        <v>40</v>
      </c>
      <c r="N101" s="8" t="s">
        <v>272</v>
      </c>
      <c r="O101" s="11" t="s">
        <v>309</v>
      </c>
    </row>
    <row r="102" spans="1:15" ht="108" customHeight="1">
      <c r="A102" s="10" t="s">
        <v>179</v>
      </c>
      <c r="B102" s="11" t="s">
        <v>32</v>
      </c>
      <c r="C102" s="11" t="s">
        <v>93</v>
      </c>
      <c r="D102" s="11" t="s">
        <v>94</v>
      </c>
      <c r="E102" s="11" t="s">
        <v>95</v>
      </c>
      <c r="F102" s="12">
        <v>0.05</v>
      </c>
      <c r="G102" s="47">
        <v>65</v>
      </c>
      <c r="H102" s="12">
        <v>0.35</v>
      </c>
      <c r="I102" s="8">
        <v>17.5</v>
      </c>
      <c r="J102" s="18">
        <v>50</v>
      </c>
      <c r="K102" s="3">
        <v>52.2</v>
      </c>
      <c r="L102" s="8">
        <v>26.1</v>
      </c>
      <c r="M102" s="7">
        <v>50</v>
      </c>
      <c r="N102" s="20" t="s">
        <v>292</v>
      </c>
      <c r="O102" s="11" t="s">
        <v>310</v>
      </c>
    </row>
    <row r="103" spans="1:15" ht="156" customHeight="1">
      <c r="A103" s="10" t="s">
        <v>179</v>
      </c>
      <c r="B103" s="11" t="s">
        <v>32</v>
      </c>
      <c r="C103" s="11" t="s">
        <v>93</v>
      </c>
      <c r="D103" s="11" t="s">
        <v>265</v>
      </c>
      <c r="E103" s="11" t="s">
        <v>96</v>
      </c>
      <c r="F103" s="11">
        <v>0</v>
      </c>
      <c r="G103" s="47">
        <v>55</v>
      </c>
      <c r="H103" s="12">
        <v>0.35</v>
      </c>
      <c r="I103" s="8">
        <v>17.5</v>
      </c>
      <c r="J103" s="18">
        <v>50</v>
      </c>
      <c r="K103" s="3">
        <v>48.36</v>
      </c>
      <c r="L103" s="8">
        <v>24.18</v>
      </c>
      <c r="M103" s="7">
        <v>50</v>
      </c>
      <c r="N103" s="20" t="s">
        <v>293</v>
      </c>
      <c r="O103" s="11" t="s">
        <v>310</v>
      </c>
    </row>
    <row r="104" spans="1:15" ht="168" customHeight="1">
      <c r="A104" s="10" t="s">
        <v>179</v>
      </c>
      <c r="B104" s="11" t="s">
        <v>32</v>
      </c>
      <c r="C104" s="11" t="s">
        <v>97</v>
      </c>
      <c r="D104" s="11" t="s">
        <v>98</v>
      </c>
      <c r="E104" s="11" t="s">
        <v>99</v>
      </c>
      <c r="F104" s="11" t="s">
        <v>100</v>
      </c>
      <c r="G104" s="47">
        <v>2</v>
      </c>
      <c r="H104" s="8">
        <v>1.05</v>
      </c>
      <c r="I104" s="8">
        <v>0.52</v>
      </c>
      <c r="J104" s="18">
        <v>49.52</v>
      </c>
      <c r="K104" s="3">
        <v>7.04</v>
      </c>
      <c r="L104" s="8">
        <v>3.52</v>
      </c>
      <c r="M104" s="7">
        <v>50</v>
      </c>
      <c r="N104" s="20" t="s">
        <v>292</v>
      </c>
      <c r="O104" s="11" t="s">
        <v>310</v>
      </c>
    </row>
    <row r="105" spans="1:15" ht="120" customHeight="1">
      <c r="A105" s="10" t="s">
        <v>179</v>
      </c>
      <c r="B105" s="11" t="s">
        <v>32</v>
      </c>
      <c r="C105" s="11" t="s">
        <v>97</v>
      </c>
      <c r="D105" s="11" t="s">
        <v>101</v>
      </c>
      <c r="E105" s="11" t="s">
        <v>169</v>
      </c>
      <c r="F105" s="11">
        <v>0</v>
      </c>
      <c r="G105" s="47">
        <v>2</v>
      </c>
      <c r="H105" s="8">
        <v>1.05</v>
      </c>
      <c r="I105" s="8">
        <v>0.52</v>
      </c>
      <c r="J105" s="18">
        <v>49.52</v>
      </c>
      <c r="K105" s="3">
        <v>7.04</v>
      </c>
      <c r="L105" s="8">
        <v>3.52</v>
      </c>
      <c r="M105" s="7">
        <v>50</v>
      </c>
      <c r="N105" s="20" t="s">
        <v>292</v>
      </c>
      <c r="O105" s="11" t="s">
        <v>310</v>
      </c>
    </row>
    <row r="106" spans="1:15" ht="156" customHeight="1">
      <c r="A106" s="10" t="s">
        <v>179</v>
      </c>
      <c r="B106" s="11" t="s">
        <v>32</v>
      </c>
      <c r="C106" s="11" t="s">
        <v>170</v>
      </c>
      <c r="D106" s="11" t="s">
        <v>171</v>
      </c>
      <c r="E106" s="11" t="s">
        <v>172</v>
      </c>
      <c r="F106" s="11" t="s">
        <v>173</v>
      </c>
      <c r="G106" s="57" t="s">
        <v>314</v>
      </c>
      <c r="H106" s="12">
        <v>0.35</v>
      </c>
      <c r="I106" s="8">
        <v>22.5</v>
      </c>
      <c r="J106" s="18">
        <v>64.29</v>
      </c>
      <c r="K106" s="2">
        <v>422</v>
      </c>
      <c r="L106" s="14">
        <v>210</v>
      </c>
      <c r="M106" s="14">
        <v>49.94</v>
      </c>
      <c r="N106" s="7" t="s">
        <v>289</v>
      </c>
      <c r="O106" s="11" t="s">
        <v>311</v>
      </c>
    </row>
    <row r="107" spans="1:15" ht="60" customHeight="1">
      <c r="A107" s="10" t="s">
        <v>179</v>
      </c>
      <c r="B107" s="11" t="s">
        <v>32</v>
      </c>
      <c r="C107" s="11" t="s">
        <v>170</v>
      </c>
      <c r="D107" s="11" t="s">
        <v>174</v>
      </c>
      <c r="E107" s="11" t="s">
        <v>175</v>
      </c>
      <c r="F107" s="11">
        <v>0</v>
      </c>
      <c r="G107" s="47">
        <v>1</v>
      </c>
      <c r="H107" s="14">
        <v>0.7</v>
      </c>
      <c r="I107" s="8">
        <v>0.7</v>
      </c>
      <c r="J107" s="18">
        <v>100</v>
      </c>
      <c r="K107" s="2">
        <v>422</v>
      </c>
      <c r="L107" s="14">
        <v>210</v>
      </c>
      <c r="M107" s="14">
        <v>49.94</v>
      </c>
      <c r="N107" s="7" t="s">
        <v>289</v>
      </c>
      <c r="O107" s="11" t="s">
        <v>311</v>
      </c>
    </row>
    <row r="108" spans="1:15" ht="72" customHeight="1">
      <c r="A108" s="10" t="s">
        <v>179</v>
      </c>
      <c r="B108" s="11" t="s">
        <v>32</v>
      </c>
      <c r="C108" s="11" t="s">
        <v>0</v>
      </c>
      <c r="D108" s="11" t="s">
        <v>1</v>
      </c>
      <c r="E108" s="11" t="s">
        <v>2</v>
      </c>
      <c r="F108" s="11">
        <v>0</v>
      </c>
      <c r="G108" s="47">
        <v>2</v>
      </c>
      <c r="H108" s="8">
        <v>1.05</v>
      </c>
      <c r="I108" s="8">
        <v>0.52</v>
      </c>
      <c r="J108" s="18">
        <v>49.52</v>
      </c>
      <c r="K108" s="1">
        <v>4.8</v>
      </c>
      <c r="L108" s="8">
        <v>2.4</v>
      </c>
      <c r="M108" s="7">
        <v>50</v>
      </c>
      <c r="N108" s="7" t="s">
        <v>288</v>
      </c>
      <c r="O108" s="11" t="s">
        <v>310</v>
      </c>
    </row>
    <row r="109" spans="1:15" ht="84" customHeight="1">
      <c r="A109" s="10" t="s">
        <v>179</v>
      </c>
      <c r="B109" s="11" t="s">
        <v>32</v>
      </c>
      <c r="C109" s="11" t="s">
        <v>0</v>
      </c>
      <c r="D109" s="11" t="s">
        <v>3</v>
      </c>
      <c r="E109" s="11" t="s">
        <v>4</v>
      </c>
      <c r="F109" s="11">
        <v>0</v>
      </c>
      <c r="G109" s="47">
        <v>2</v>
      </c>
      <c r="H109" s="13">
        <v>0.675</v>
      </c>
      <c r="I109" s="8">
        <v>33.75</v>
      </c>
      <c r="J109" s="18">
        <v>50</v>
      </c>
      <c r="K109" s="3">
        <v>3.52</v>
      </c>
      <c r="L109" s="8">
        <v>1.76</v>
      </c>
      <c r="M109" s="7">
        <v>50</v>
      </c>
      <c r="N109" s="7" t="s">
        <v>288</v>
      </c>
      <c r="O109" s="11" t="s">
        <v>310</v>
      </c>
    </row>
    <row r="110" spans="1:15" ht="72" customHeight="1">
      <c r="A110" s="10" t="s">
        <v>179</v>
      </c>
      <c r="B110" s="11" t="s">
        <v>32</v>
      </c>
      <c r="C110" s="11" t="s">
        <v>0</v>
      </c>
      <c r="D110" s="11" t="s">
        <v>101</v>
      </c>
      <c r="E110" s="11" t="s">
        <v>5</v>
      </c>
      <c r="F110" s="11">
        <v>0</v>
      </c>
      <c r="G110" s="47">
        <v>2</v>
      </c>
      <c r="H110" s="13">
        <v>0.675</v>
      </c>
      <c r="I110" s="8">
        <v>33.75</v>
      </c>
      <c r="J110" s="18">
        <v>50</v>
      </c>
      <c r="K110" s="3">
        <v>2.11</v>
      </c>
      <c r="L110" s="8">
        <v>1.06</v>
      </c>
      <c r="M110" s="7">
        <v>50</v>
      </c>
      <c r="N110" s="7" t="s">
        <v>288</v>
      </c>
      <c r="O110" s="11" t="s">
        <v>310</v>
      </c>
    </row>
    <row r="111" spans="1:15" ht="174.75" customHeight="1">
      <c r="A111" s="10" t="s">
        <v>179</v>
      </c>
      <c r="B111" s="11" t="s">
        <v>32</v>
      </c>
      <c r="C111" s="11" t="s">
        <v>0</v>
      </c>
      <c r="D111" s="11" t="s">
        <v>6</v>
      </c>
      <c r="E111" s="11" t="s">
        <v>7</v>
      </c>
      <c r="F111" s="11">
        <v>0</v>
      </c>
      <c r="G111" s="53">
        <v>1</v>
      </c>
      <c r="H111" s="12">
        <v>0.4</v>
      </c>
      <c r="I111" s="8">
        <v>20</v>
      </c>
      <c r="J111" s="18">
        <v>50</v>
      </c>
      <c r="K111" s="1">
        <v>0.7</v>
      </c>
      <c r="L111" s="8">
        <v>0.35</v>
      </c>
      <c r="M111" s="7">
        <v>50</v>
      </c>
      <c r="N111" s="7" t="s">
        <v>288</v>
      </c>
      <c r="O111" s="11" t="s">
        <v>310</v>
      </c>
    </row>
    <row r="112" spans="1:15" ht="165" customHeight="1">
      <c r="A112" s="10" t="s">
        <v>179</v>
      </c>
      <c r="B112" s="11" t="s">
        <v>32</v>
      </c>
      <c r="C112" s="11" t="s">
        <v>8</v>
      </c>
      <c r="D112" s="11" t="s">
        <v>9</v>
      </c>
      <c r="E112" s="11" t="s">
        <v>10</v>
      </c>
      <c r="F112" s="11">
        <v>0</v>
      </c>
      <c r="G112" s="47">
        <v>2</v>
      </c>
      <c r="H112" s="24">
        <v>0.3</v>
      </c>
      <c r="I112" s="23">
        <v>7.5</v>
      </c>
      <c r="J112" s="22">
        <v>25</v>
      </c>
      <c r="K112" s="1">
        <v>4.8</v>
      </c>
      <c r="L112" s="14">
        <v>1.2</v>
      </c>
      <c r="M112" s="7">
        <v>25</v>
      </c>
      <c r="N112" s="7" t="s">
        <v>287</v>
      </c>
      <c r="O112" s="11" t="s">
        <v>312</v>
      </c>
    </row>
    <row r="113" spans="1:15" ht="180" customHeight="1">
      <c r="A113" s="10" t="s">
        <v>179</v>
      </c>
      <c r="B113" s="11" t="s">
        <v>32</v>
      </c>
      <c r="C113" s="11" t="s">
        <v>11</v>
      </c>
      <c r="D113" s="11" t="s">
        <v>12</v>
      </c>
      <c r="E113" s="11" t="s">
        <v>13</v>
      </c>
      <c r="F113" s="11">
        <v>0</v>
      </c>
      <c r="G113" s="47" t="s">
        <v>314</v>
      </c>
      <c r="H113" s="13">
        <v>0.375</v>
      </c>
      <c r="I113" s="21">
        <v>8.5</v>
      </c>
      <c r="J113" s="18">
        <v>22.67</v>
      </c>
      <c r="K113" s="1">
        <v>4.8</v>
      </c>
      <c r="L113" s="14">
        <v>1.2</v>
      </c>
      <c r="M113" s="7">
        <v>25</v>
      </c>
      <c r="N113" s="7" t="s">
        <v>287</v>
      </c>
      <c r="O113" s="11" t="s">
        <v>312</v>
      </c>
    </row>
    <row r="114" spans="1:15" ht="147.75" customHeight="1">
      <c r="A114" s="10" t="s">
        <v>179</v>
      </c>
      <c r="B114" s="11" t="s">
        <v>32</v>
      </c>
      <c r="C114" s="11" t="s">
        <v>11</v>
      </c>
      <c r="D114" s="11" t="s">
        <v>14</v>
      </c>
      <c r="E114" s="11" t="s">
        <v>15</v>
      </c>
      <c r="F114" s="11">
        <v>0</v>
      </c>
      <c r="G114" s="47">
        <v>70</v>
      </c>
      <c r="H114" s="24">
        <v>0.35</v>
      </c>
      <c r="I114" s="25">
        <v>8.5</v>
      </c>
      <c r="J114" s="22">
        <v>24.29</v>
      </c>
      <c r="K114" s="1">
        <v>4.8</v>
      </c>
      <c r="L114" s="14">
        <v>1.2</v>
      </c>
      <c r="M114" s="7">
        <v>25</v>
      </c>
      <c r="N114" s="7" t="s">
        <v>287</v>
      </c>
      <c r="O114" s="11" t="s">
        <v>312</v>
      </c>
    </row>
    <row r="115" spans="1:15" ht="124.5" customHeight="1">
      <c r="A115" s="10" t="s">
        <v>179</v>
      </c>
      <c r="B115" s="11" t="s">
        <v>32</v>
      </c>
      <c r="C115" s="11" t="s">
        <v>8</v>
      </c>
      <c r="D115" s="11" t="s">
        <v>16</v>
      </c>
      <c r="E115" s="11" t="s">
        <v>17</v>
      </c>
      <c r="F115" s="11">
        <v>0</v>
      </c>
      <c r="G115" s="47">
        <v>42</v>
      </c>
      <c r="H115" s="24">
        <v>0.3</v>
      </c>
      <c r="I115" s="23">
        <v>7.5</v>
      </c>
      <c r="J115" s="18">
        <v>25</v>
      </c>
      <c r="K115" s="1">
        <v>4.8</v>
      </c>
      <c r="L115" s="14">
        <v>1.2</v>
      </c>
      <c r="M115" s="7">
        <v>25</v>
      </c>
      <c r="N115" s="7" t="s">
        <v>287</v>
      </c>
      <c r="O115" s="11" t="s">
        <v>312</v>
      </c>
    </row>
    <row r="116" spans="1:15" ht="96" customHeight="1">
      <c r="A116" s="10" t="s">
        <v>179</v>
      </c>
      <c r="B116" s="11" t="s">
        <v>32</v>
      </c>
      <c r="C116" s="11" t="s">
        <v>8</v>
      </c>
      <c r="D116" s="11" t="s">
        <v>18</v>
      </c>
      <c r="E116" s="11" t="s">
        <v>19</v>
      </c>
      <c r="F116" s="11">
        <v>0</v>
      </c>
      <c r="G116" s="47">
        <v>3</v>
      </c>
      <c r="H116" s="24">
        <v>0.3</v>
      </c>
      <c r="I116" s="23">
        <v>7.5</v>
      </c>
      <c r="J116" s="22">
        <v>25</v>
      </c>
      <c r="K116" s="1">
        <v>4.8</v>
      </c>
      <c r="L116" s="14">
        <v>1.2</v>
      </c>
      <c r="M116" s="7">
        <v>25</v>
      </c>
      <c r="N116" s="7" t="s">
        <v>287</v>
      </c>
      <c r="O116" s="11" t="s">
        <v>312</v>
      </c>
    </row>
    <row r="117" ht="49.5" customHeight="1"/>
  </sheetData>
  <sheetProtection/>
  <mergeCells count="19">
    <mergeCell ref="N11:N12"/>
    <mergeCell ref="A8:O8"/>
    <mergeCell ref="O11:O12"/>
    <mergeCell ref="K11:K12"/>
    <mergeCell ref="A9:O9"/>
    <mergeCell ref="A2:O2"/>
    <mergeCell ref="A3:O3"/>
    <mergeCell ref="A7:O7"/>
    <mergeCell ref="E11:G11"/>
    <mergeCell ref="D11:D12"/>
    <mergeCell ref="C11:C12"/>
    <mergeCell ref="B11:B12"/>
    <mergeCell ref="A11:A12"/>
    <mergeCell ref="M11:M12"/>
    <mergeCell ref="J11:J12"/>
    <mergeCell ref="I11:I12"/>
    <mergeCell ref="H11:H12"/>
    <mergeCell ref="L11:L12"/>
  </mergeCells>
  <hyperlinks>
    <hyperlink ref="D33" r:id="rId1" display="_ftn1"/>
    <hyperlink ref="F58" r:id="rId2" display="_ftn1"/>
  </hyperlinks>
  <printOptions/>
  <pageMargins left="0.5118110236220472" right="0.31496062992125984" top="0.7480314960629921" bottom="0.7480314960629921" header="0.31496062992125984" footer="0.31496062992125984"/>
  <pageSetup horizontalDpi="600" verticalDpi="600" orientation="landscape"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planeacion_9</dc:creator>
  <cp:keywords/>
  <dc:description/>
  <cp:lastModifiedBy>Planeación</cp:lastModifiedBy>
  <cp:lastPrinted>2014-02-10T20:43:12Z</cp:lastPrinted>
  <dcterms:created xsi:type="dcterms:W3CDTF">2012-06-01T13:55:40Z</dcterms:created>
  <dcterms:modified xsi:type="dcterms:W3CDTF">2015-09-18T05:39:14Z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